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https://yosemiteccd-my.sharepoint.com/personal/abbottj_yosemite_edu/Documents/Desktop/Documents/Strong Workforce/Proposal Documents/2020-2021/"/>
    </mc:Choice>
  </mc:AlternateContent>
  <xr:revisionPtr revIDLastSave="0" documentId="8_{7A442EC7-F5A1-4457-8A59-ADC90D78F50A}" xr6:coauthVersionLast="36" xr6:coauthVersionMax="36" xr10:uidLastSave="{00000000-0000-0000-0000-000000000000}"/>
  <bookViews>
    <workbookView xWindow="0" yWindow="0" windowWidth="23040" windowHeight="106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D17" i="1"/>
  <c r="F17" i="1"/>
  <c r="E17" i="1"/>
  <c r="G19" i="1"/>
  <c r="G10" i="1"/>
  <c r="F6" i="1"/>
  <c r="F8" i="1" s="1"/>
  <c r="E6" i="1"/>
  <c r="D6" i="1"/>
  <c r="G5" i="1"/>
  <c r="G13" i="1"/>
  <c r="G12" i="1"/>
  <c r="D20" i="1" l="1"/>
  <c r="D8" i="1"/>
  <c r="E8" i="1"/>
  <c r="F20" i="1"/>
  <c r="G8" i="1"/>
  <c r="G4" i="1"/>
  <c r="G6" i="1" s="1"/>
  <c r="G17" i="1"/>
  <c r="E20" i="1" l="1"/>
  <c r="G20" i="1" s="1"/>
</calcChain>
</file>

<file path=xl/sharedStrings.xml><?xml version="1.0" encoding="utf-8"?>
<sst xmlns="http://schemas.openxmlformats.org/spreadsheetml/2006/main" count="40" uniqueCount="32">
  <si>
    <t>Totals</t>
  </si>
  <si>
    <t>Grand Total for Project over Three Years</t>
  </si>
  <si>
    <t>Professional Development/Travel</t>
  </si>
  <si>
    <t>Description</t>
  </si>
  <si>
    <t>Cost</t>
  </si>
  <si>
    <t xml:space="preserve">Personnel - Salaries </t>
  </si>
  <si>
    <t>Titles/FTE -- (example: faculty release @20%)</t>
  </si>
  <si>
    <t>Coordinate software implementation &amp; student use; track student job placement</t>
  </si>
  <si>
    <t>3 day conference: flight ($450); hotel ($265/night x 3 nights = $795); registration fee ($350); mileage/parking/per diem ($240) total = $1,835 x 3 faculty = $5,505</t>
  </si>
  <si>
    <t>Equipment</t>
  </si>
  <si>
    <t>3D Printer</t>
  </si>
  <si>
    <t>1 conference per year for 3 faculty: e.g., Contextualized professional skills in CTE Conference</t>
  </si>
  <si>
    <t>20% of faculty benefits</t>
  </si>
  <si>
    <t xml:space="preserve"> </t>
  </si>
  <si>
    <t>Supplies (marketing materials, operating supplies)</t>
  </si>
  <si>
    <t>For students to manufacture prototypes for large-scale production</t>
  </si>
  <si>
    <t>15 laptop computers</t>
  </si>
  <si>
    <t xml:space="preserve">Marketing materials </t>
  </si>
  <si>
    <t>Facility Costs</t>
  </si>
  <si>
    <t>Benefits (estimated at 45% of FT salaries - automatically caculated)</t>
  </si>
  <si>
    <t>Lab Technician @100%</t>
  </si>
  <si>
    <t>manage equipment and lab prep</t>
  </si>
  <si>
    <t>Annual total</t>
  </si>
  <si>
    <t>Spanish program brochures for Hispanic student outreach; website development</t>
  </si>
  <si>
    <t>Build storage shed for program equipment</t>
  </si>
  <si>
    <t>Storage Shed</t>
  </si>
  <si>
    <t>For students to track ground saturation during irrigation - 15 x $1,400 = $21,000</t>
  </si>
  <si>
    <t>Line Item</t>
  </si>
  <si>
    <t>2019-20</t>
  </si>
  <si>
    <t>2020-21</t>
  </si>
  <si>
    <t>2021-22       (6 months)</t>
  </si>
  <si>
    <t>2020-21 YCCD Strong Workforce Budget Worksheet (30 month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</si>
</sst>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1" fontId="3" fillId="0" borderId="1" xfId="1" applyNumberFormat="1" applyFont="1" applyFill="1" applyBorder="1" applyAlignment="1">
      <alignment vertical="top" wrapText="1"/>
    </xf>
    <xf numFmtId="0" fontId="4" fillId="0" borderId="0" xfId="0" applyFont="1"/>
    <xf numFmtId="0" fontId="4" fillId="0" borderId="1" xfId="0" applyFont="1" applyBorder="1"/>
    <xf numFmtId="0" fontId="4" fillId="2" borderId="1" xfId="0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3" fillId="0" borderId="0" xfId="0" applyFont="1"/>
    <xf numFmtId="0" fontId="3" fillId="2" borderId="0" xfId="0" applyFont="1" applyFill="1"/>
    <xf numFmtId="44" fontId="3" fillId="0" borderId="1" xfId="1" applyFont="1" applyFill="1" applyBorder="1" applyAlignment="1">
      <alignment vertical="top" wrapText="1"/>
    </xf>
    <xf numFmtId="44" fontId="4" fillId="0" borderId="1" xfId="1" applyFont="1" applyFill="1" applyBorder="1" applyAlignment="1">
      <alignment horizontal="left" vertical="top" wrapText="1"/>
    </xf>
    <xf numFmtId="164" fontId="4" fillId="0" borderId="1" xfId="1" applyNumberFormat="1" applyFont="1" applyBorder="1"/>
    <xf numFmtId="44" fontId="3" fillId="0" borderId="1" xfId="1" applyFont="1" applyFill="1" applyBorder="1" applyAlignment="1">
      <alignment horizontal="right" vertical="top" wrapText="1"/>
    </xf>
    <xf numFmtId="44" fontId="3" fillId="0" borderId="2" xfId="1" applyFont="1" applyFill="1" applyBorder="1" applyAlignment="1">
      <alignment horizontal="left" vertical="top" wrapText="1"/>
    </xf>
    <xf numFmtId="164" fontId="4" fillId="0" borderId="5" xfId="1" applyNumberFormat="1" applyFont="1" applyBorder="1"/>
    <xf numFmtId="164" fontId="3" fillId="0" borderId="1" xfId="1" applyNumberFormat="1" applyFont="1" applyFill="1" applyBorder="1" applyAlignment="1">
      <alignment vertical="top" wrapText="1"/>
    </xf>
    <xf numFmtId="164" fontId="4" fillId="0" borderId="1" xfId="1" applyNumberFormat="1" applyFont="1" applyFill="1" applyBorder="1" applyAlignment="1">
      <alignment horizontal="left" vertical="top" wrapText="1"/>
    </xf>
    <xf numFmtId="164" fontId="4" fillId="0" borderId="1" xfId="1" applyNumberFormat="1" applyFont="1" applyBorder="1" applyAlignment="1"/>
    <xf numFmtId="164" fontId="4" fillId="0" borderId="1" xfId="1" applyNumberFormat="1" applyFont="1" applyBorder="1" applyAlignment="1">
      <alignment horizontal="center"/>
    </xf>
    <xf numFmtId="44" fontId="3" fillId="0" borderId="1" xfId="1" applyFont="1" applyFill="1" applyBorder="1" applyAlignment="1">
      <alignment horizontal="left" vertical="top" wrapText="1"/>
    </xf>
    <xf numFmtId="44" fontId="4" fillId="0" borderId="2" xfId="1" applyFont="1" applyFill="1" applyBorder="1" applyAlignment="1">
      <alignment horizontal="left" vertical="top" wrapText="1"/>
    </xf>
    <xf numFmtId="44" fontId="4" fillId="0" borderId="1" xfId="1" applyFont="1" applyBorder="1"/>
    <xf numFmtId="44" fontId="4" fillId="0" borderId="5" xfId="1" applyFont="1" applyBorder="1"/>
    <xf numFmtId="164" fontId="2" fillId="3" borderId="3" xfId="1" applyNumberFormat="1" applyFont="1" applyFill="1" applyBorder="1" applyAlignment="1">
      <alignment vertical="top" wrapText="1"/>
    </xf>
    <xf numFmtId="164" fontId="3" fillId="0" borderId="1" xfId="1" applyNumberFormat="1" applyFont="1" applyFill="1" applyBorder="1" applyAlignment="1">
      <alignment horizontal="left" vertical="top" wrapText="1"/>
    </xf>
    <xf numFmtId="164" fontId="2" fillId="0" borderId="2" xfId="1" applyNumberFormat="1" applyFont="1" applyBorder="1" applyAlignment="1"/>
    <xf numFmtId="164" fontId="2" fillId="0" borderId="4" xfId="1" applyNumberFormat="1" applyFont="1" applyBorder="1" applyAlignment="1"/>
    <xf numFmtId="164" fontId="2" fillId="0" borderId="1" xfId="1" applyNumberFormat="1" applyFont="1" applyBorder="1"/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2" borderId="2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wrapText="1"/>
    </xf>
    <xf numFmtId="164" fontId="2" fillId="2" borderId="2" xfId="1" applyNumberFormat="1" applyFont="1" applyFill="1" applyBorder="1" applyAlignment="1">
      <alignment horizontal="left" vertical="top" wrapText="1"/>
    </xf>
    <xf numFmtId="164" fontId="2" fillId="2" borderId="4" xfId="1" applyNumberFormat="1" applyFont="1" applyFill="1" applyBorder="1" applyAlignment="1">
      <alignment horizontal="left" vertical="top" wrapText="1"/>
    </xf>
    <xf numFmtId="164" fontId="2" fillId="2" borderId="3" xfId="1" applyNumberFormat="1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44" fontId="2" fillId="2" borderId="2" xfId="1" applyFont="1" applyFill="1" applyBorder="1" applyAlignment="1">
      <alignment horizontal="left" vertical="top" wrapText="1"/>
    </xf>
    <xf numFmtId="44" fontId="2" fillId="2" borderId="4" xfId="1" applyFont="1" applyFill="1" applyBorder="1" applyAlignment="1">
      <alignment horizontal="left" vertical="top" wrapText="1"/>
    </xf>
    <xf numFmtId="44" fontId="2" fillId="2" borderId="3" xfId="1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B1" sqref="B1:G1"/>
    </sheetView>
  </sheetViews>
  <sheetFormatPr defaultRowHeight="15" x14ac:dyDescent="0.25"/>
  <cols>
    <col min="1" max="1" width="9.140625" style="2"/>
    <col min="2" max="2" width="28.7109375" style="28" customWidth="1"/>
    <col min="3" max="3" width="42.5703125" style="28" customWidth="1"/>
    <col min="4" max="4" width="11.7109375" style="2" bestFit="1" customWidth="1"/>
    <col min="5" max="5" width="11.5703125" style="2" bestFit="1" customWidth="1"/>
    <col min="6" max="6" width="10.85546875" style="2" customWidth="1"/>
    <col min="7" max="7" width="11.140625" style="2" customWidth="1"/>
    <col min="8" max="8" width="11.5703125" style="2" bestFit="1" customWidth="1"/>
    <col min="9" max="16384" width="9.140625" style="2"/>
  </cols>
  <sheetData>
    <row r="1" spans="1:10" ht="21" x14ac:dyDescent="0.25">
      <c r="B1" s="37" t="s">
        <v>31</v>
      </c>
      <c r="C1" s="37"/>
      <c r="D1" s="37"/>
      <c r="E1" s="37"/>
      <c r="F1" s="37"/>
      <c r="G1" s="37"/>
    </row>
    <row r="2" spans="1:10" s="7" customFormat="1" ht="30" x14ac:dyDescent="0.25">
      <c r="A2" s="30" t="s">
        <v>27</v>
      </c>
      <c r="B2" s="30" t="s">
        <v>4</v>
      </c>
      <c r="C2" s="31" t="s">
        <v>3</v>
      </c>
      <c r="D2" s="32" t="s">
        <v>28</v>
      </c>
      <c r="E2" s="32" t="s">
        <v>29</v>
      </c>
      <c r="F2" s="33" t="s">
        <v>30</v>
      </c>
      <c r="G2" s="6" t="s">
        <v>0</v>
      </c>
    </row>
    <row r="3" spans="1:10" s="7" customFormat="1" ht="15.75" x14ac:dyDescent="0.25">
      <c r="A3" s="8"/>
      <c r="B3" s="38" t="s">
        <v>5</v>
      </c>
      <c r="C3" s="39"/>
      <c r="D3" s="39"/>
      <c r="E3" s="39"/>
      <c r="F3" s="39"/>
      <c r="G3" s="40"/>
    </row>
    <row r="4" spans="1:10" ht="30" x14ac:dyDescent="0.25">
      <c r="A4" s="1">
        <v>1000</v>
      </c>
      <c r="B4" s="9" t="s">
        <v>6</v>
      </c>
      <c r="C4" s="10" t="s">
        <v>7</v>
      </c>
      <c r="D4" s="11">
        <v>14000</v>
      </c>
      <c r="E4" s="11">
        <v>15500</v>
      </c>
      <c r="F4" s="11">
        <v>16750</v>
      </c>
      <c r="G4" s="11">
        <f>SUM(D4:F4)</f>
        <v>46250</v>
      </c>
    </row>
    <row r="5" spans="1:10" x14ac:dyDescent="0.25">
      <c r="A5" s="5">
        <v>2000</v>
      </c>
      <c r="B5" s="9" t="s">
        <v>20</v>
      </c>
      <c r="C5" s="10" t="s">
        <v>21</v>
      </c>
      <c r="D5" s="11">
        <v>50000</v>
      </c>
      <c r="E5" s="11">
        <v>53500</v>
      </c>
      <c r="F5" s="11">
        <v>55700</v>
      </c>
      <c r="G5" s="11">
        <f>SUM(D5:F5)</f>
        <v>159200</v>
      </c>
    </row>
    <row r="6" spans="1:10" x14ac:dyDescent="0.25">
      <c r="A6" s="5"/>
      <c r="B6" s="9"/>
      <c r="C6" s="12" t="s">
        <v>22</v>
      </c>
      <c r="D6" s="11">
        <f>SUM(D4:D5)</f>
        <v>64000</v>
      </c>
      <c r="E6" s="11">
        <f>SUM(E4:E5)</f>
        <v>69000</v>
      </c>
      <c r="F6" s="11">
        <f>SUM(F4:F5)</f>
        <v>72450</v>
      </c>
      <c r="G6" s="11">
        <f>SUM(G4:G5)</f>
        <v>205450</v>
      </c>
    </row>
    <row r="7" spans="1:10" ht="15.75" customHeight="1" x14ac:dyDescent="0.25">
      <c r="A7" s="6">
        <v>3000</v>
      </c>
      <c r="B7" s="41" t="s">
        <v>19</v>
      </c>
      <c r="C7" s="42"/>
      <c r="D7" s="42"/>
      <c r="E7" s="42"/>
      <c r="F7" s="42"/>
      <c r="G7" s="42"/>
    </row>
    <row r="8" spans="1:10" x14ac:dyDescent="0.25">
      <c r="A8" s="5"/>
      <c r="B8" s="13" t="s">
        <v>12</v>
      </c>
      <c r="C8" s="13"/>
      <c r="D8" s="11">
        <f>SUM(D6*0.45)</f>
        <v>28800</v>
      </c>
      <c r="E8" s="11">
        <f>SUM(E6*0.45)</f>
        <v>31050</v>
      </c>
      <c r="F8" s="11">
        <f>SUM(F6*0.45)</f>
        <v>32602.5</v>
      </c>
      <c r="G8" s="11">
        <f>SUM(D8:F8)</f>
        <v>92452.5</v>
      </c>
      <c r="H8" s="14"/>
    </row>
    <row r="9" spans="1:10" ht="15.75" customHeight="1" x14ac:dyDescent="0.25">
      <c r="A9" s="6">
        <v>4000</v>
      </c>
      <c r="B9" s="34" t="s">
        <v>14</v>
      </c>
      <c r="C9" s="35"/>
      <c r="D9" s="35"/>
      <c r="E9" s="35"/>
      <c r="F9" s="35"/>
      <c r="G9" s="36"/>
    </row>
    <row r="10" spans="1:10" ht="30" x14ac:dyDescent="0.25">
      <c r="A10" s="5"/>
      <c r="B10" s="15" t="s">
        <v>17</v>
      </c>
      <c r="C10" s="16" t="s">
        <v>23</v>
      </c>
      <c r="D10" s="17">
        <v>3500</v>
      </c>
      <c r="E10" s="17">
        <v>800</v>
      </c>
      <c r="F10" s="18">
        <v>500</v>
      </c>
      <c r="G10" s="11">
        <f>SUM(D10:F10)</f>
        <v>4800</v>
      </c>
    </row>
    <row r="11" spans="1:10" ht="15.75" customHeight="1" x14ac:dyDescent="0.25">
      <c r="A11" s="6">
        <v>5000</v>
      </c>
      <c r="B11" s="41" t="s">
        <v>2</v>
      </c>
      <c r="C11" s="42"/>
      <c r="D11" s="42"/>
      <c r="E11" s="42"/>
      <c r="F11" s="42"/>
      <c r="G11" s="43"/>
      <c r="H11" s="14"/>
    </row>
    <row r="12" spans="1:10" ht="63.75" customHeight="1" x14ac:dyDescent="0.25">
      <c r="A12" s="5"/>
      <c r="B12" s="19" t="s">
        <v>11</v>
      </c>
      <c r="C12" s="10" t="s">
        <v>8</v>
      </c>
      <c r="D12" s="11">
        <v>5505</v>
      </c>
      <c r="E12" s="11">
        <v>5505</v>
      </c>
      <c r="F12" s="11">
        <v>5505</v>
      </c>
      <c r="G12" s="11">
        <f>SUM(D12:F12)</f>
        <v>16515</v>
      </c>
      <c r="H12" s="2" t="s">
        <v>13</v>
      </c>
      <c r="I12" s="2" t="s">
        <v>13</v>
      </c>
    </row>
    <row r="13" spans="1:10" x14ac:dyDescent="0.25">
      <c r="A13" s="5"/>
      <c r="B13" s="13"/>
      <c r="C13" s="20"/>
      <c r="D13" s="21"/>
      <c r="E13" s="21"/>
      <c r="F13" s="21"/>
      <c r="G13" s="11">
        <f>SUM(D13:F13)</f>
        <v>0</v>
      </c>
      <c r="H13" s="22"/>
    </row>
    <row r="14" spans="1:10" ht="15.75" x14ac:dyDescent="0.25">
      <c r="A14" s="6">
        <v>6000</v>
      </c>
      <c r="B14" s="41" t="s">
        <v>9</v>
      </c>
      <c r="C14" s="42"/>
      <c r="D14" s="42"/>
      <c r="E14" s="42"/>
      <c r="F14" s="42"/>
      <c r="G14" s="43"/>
      <c r="H14" s="22"/>
      <c r="J14" s="2" t="s">
        <v>13</v>
      </c>
    </row>
    <row r="15" spans="1:10" ht="30" x14ac:dyDescent="0.25">
      <c r="A15" s="3"/>
      <c r="B15" s="15" t="s">
        <v>10</v>
      </c>
      <c r="C15" s="16" t="s">
        <v>15</v>
      </c>
      <c r="D15" s="17">
        <v>35000</v>
      </c>
      <c r="E15" s="17">
        <v>0</v>
      </c>
      <c r="F15" s="18">
        <v>0</v>
      </c>
      <c r="G15" s="11">
        <f>SUM(D15:F15)</f>
        <v>35000</v>
      </c>
    </row>
    <row r="16" spans="1:10" ht="30" x14ac:dyDescent="0.25">
      <c r="A16" s="3"/>
      <c r="B16" s="15" t="s">
        <v>16</v>
      </c>
      <c r="C16" s="16" t="s">
        <v>26</v>
      </c>
      <c r="D16" s="17">
        <v>21000</v>
      </c>
      <c r="E16" s="17">
        <v>0</v>
      </c>
      <c r="F16" s="18">
        <v>0</v>
      </c>
      <c r="G16" s="11">
        <f>SUM(D16:F16)</f>
        <v>21000</v>
      </c>
    </row>
    <row r="17" spans="1:9" x14ac:dyDescent="0.25">
      <c r="A17" s="3"/>
      <c r="B17" s="9"/>
      <c r="C17" s="12" t="s">
        <v>22</v>
      </c>
      <c r="D17" s="11">
        <f>SUM(D15:D16)</f>
        <v>56000</v>
      </c>
      <c r="E17" s="11">
        <f>SUM(E15:E16)</f>
        <v>0</v>
      </c>
      <c r="F17" s="11">
        <f>SUM(F15:F16)</f>
        <v>0</v>
      </c>
      <c r="G17" s="11">
        <f>SUM(G15:G16)</f>
        <v>56000</v>
      </c>
    </row>
    <row r="18" spans="1:9" ht="15.75" x14ac:dyDescent="0.25">
      <c r="A18" s="4"/>
      <c r="B18" s="34" t="s">
        <v>18</v>
      </c>
      <c r="C18" s="35"/>
      <c r="D18" s="35"/>
      <c r="E18" s="35"/>
      <c r="F18" s="35"/>
      <c r="G18" s="23"/>
    </row>
    <row r="19" spans="1:9" x14ac:dyDescent="0.25">
      <c r="A19" s="3"/>
      <c r="B19" s="24" t="s">
        <v>25</v>
      </c>
      <c r="C19" s="16" t="s">
        <v>24</v>
      </c>
      <c r="D19" s="17">
        <v>32000</v>
      </c>
      <c r="E19" s="17">
        <v>0</v>
      </c>
      <c r="F19" s="17">
        <v>0</v>
      </c>
      <c r="G19" s="11">
        <f>SUM(D19:F19)</f>
        <v>32000</v>
      </c>
    </row>
    <row r="20" spans="1:9" ht="15.75" x14ac:dyDescent="0.25">
      <c r="A20" s="3"/>
      <c r="B20" s="25" t="s">
        <v>1</v>
      </c>
      <c r="C20" s="26"/>
      <c r="D20" s="26">
        <f>SUM(D6,D8,D12,D17,D10,D19)</f>
        <v>189805</v>
      </c>
      <c r="E20" s="26">
        <f>SUM(E6,E8,E12,E17,E10,E19)</f>
        <v>106355</v>
      </c>
      <c r="F20" s="26">
        <f>SUM(F6,F8,F12,F17,F10,F19)</f>
        <v>111057.5</v>
      </c>
      <c r="G20" s="27">
        <f>SUM(D20:F20)</f>
        <v>407217.5</v>
      </c>
    </row>
    <row r="21" spans="1:9" x14ac:dyDescent="0.25">
      <c r="C21" s="29"/>
      <c r="I21" s="2" t="s">
        <v>13</v>
      </c>
    </row>
    <row r="25" spans="1:9" x14ac:dyDescent="0.25">
      <c r="F25" s="2" t="s">
        <v>13</v>
      </c>
      <c r="H25" s="2" t="s">
        <v>13</v>
      </c>
    </row>
    <row r="26" spans="1:9" x14ac:dyDescent="0.25">
      <c r="C26" s="28" t="s">
        <v>13</v>
      </c>
    </row>
    <row r="29" spans="1:9" x14ac:dyDescent="0.25">
      <c r="H29" s="2" t="s">
        <v>13</v>
      </c>
    </row>
  </sheetData>
  <mergeCells count="7">
    <mergeCell ref="B9:G9"/>
    <mergeCell ref="B18:F18"/>
    <mergeCell ref="B1:G1"/>
    <mergeCell ref="B3:G3"/>
    <mergeCell ref="B7:G7"/>
    <mergeCell ref="B11:G11"/>
    <mergeCell ref="B14:G1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98AF717C86148A12D2C30E67BF6FC" ma:contentTypeVersion="13" ma:contentTypeDescription="Create a new document." ma:contentTypeScope="" ma:versionID="d81454a3df1293fc9faa069b57e90f64">
  <xsd:schema xmlns:xsd="http://www.w3.org/2001/XMLSchema" xmlns:xs="http://www.w3.org/2001/XMLSchema" xmlns:p="http://schemas.microsoft.com/office/2006/metadata/properties" xmlns:ns3="7fea9266-9e10-472c-9656-3bc3ccd1c7a7" xmlns:ns4="366c3f31-f95b-421f-824f-7f43701747fd" targetNamespace="http://schemas.microsoft.com/office/2006/metadata/properties" ma:root="true" ma:fieldsID="f554c94e02379814104ce39e96657126" ns3:_="" ns4:_="">
    <xsd:import namespace="7fea9266-9e10-472c-9656-3bc3ccd1c7a7"/>
    <xsd:import namespace="366c3f31-f95b-421f-824f-7f43701747f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ea9266-9e10-472c-9656-3bc3ccd1c7a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c3f31-f95b-421f-824f-7f43701747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EF8C29-0546-4360-9BC8-B8CBADCF94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ea9266-9e10-472c-9656-3bc3ccd1c7a7"/>
    <ds:schemaRef ds:uri="366c3f31-f95b-421f-824f-7f43701747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E83083-D88E-4B0B-A978-5E7792B9B6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203E42-461E-4537-80DE-E79434A758C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66c3f31-f95b-421f-824f-7f43701747fd"/>
    <ds:schemaRef ds:uri="http://purl.org/dc/terms/"/>
    <ds:schemaRef ds:uri="http://schemas.openxmlformats.org/package/2006/metadata/core-properties"/>
    <ds:schemaRef ds:uri="7fea9266-9e10-472c-9656-3bc3ccd1c7a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YCCD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Sanders</dc:creator>
  <cp:lastModifiedBy>Jenni Abbott</cp:lastModifiedBy>
  <cp:lastPrinted>2016-12-03T00:30:54Z</cp:lastPrinted>
  <dcterms:created xsi:type="dcterms:W3CDTF">2016-12-01T22:27:45Z</dcterms:created>
  <dcterms:modified xsi:type="dcterms:W3CDTF">2019-08-06T00:44:40Z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0x01010001198AF717C86148A12D2C30E67BF6FC</vt:lpwstr>
  </property>
</Properties>
</file>