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annona\Documents\Council Meetings\Instruction Council\Faculty Replacement Lists\"/>
    </mc:Choice>
  </mc:AlternateContent>
  <workbookProtection workbookAlgorithmName="SHA-512" workbookHashValue="8X+X/2j2fuIkPhNKzIjL/9gkvXjmDmtUdqELWA9lKzYlWrmUdgnGj2ZdruryN66DIpM0a5u9AkwyBSSv38exXA==" workbookSaltValue="dsPitGXOlP0H60N6nuxK5A==" workbookSpinCount="100000" lockStructure="1"/>
  <bookViews>
    <workbookView xWindow="0" yWindow="60" windowWidth="20175" windowHeight="10380" activeTab="5"/>
  </bookViews>
  <sheets>
    <sheet name="2012-13" sheetId="1" r:id="rId1"/>
    <sheet name="2013-14" sheetId="3" r:id="rId2"/>
    <sheet name="2014-15" sheetId="4" r:id="rId3"/>
    <sheet name="Sources and Notes" sheetId="5" r:id="rId4"/>
    <sheet name="Academic Program-Major Pivots" sheetId="6" r:id="rId5"/>
    <sheet name="Award Pivots" sheetId="7" r:id="rId6"/>
  </sheets>
  <calcPr calcId="152511"/>
</workbook>
</file>

<file path=xl/calcChain.xml><?xml version="1.0" encoding="utf-8"?>
<calcChain xmlns="http://schemas.openxmlformats.org/spreadsheetml/2006/main">
  <c r="AH94" i="4" l="1"/>
  <c r="AF94" i="4"/>
  <c r="AH95" i="3" l="1"/>
  <c r="AF95" i="3"/>
  <c r="AH97" i="1"/>
  <c r="AF97" i="1" l="1"/>
  <c r="Q4" i="4" l="1"/>
  <c r="F5" i="3" l="1"/>
  <c r="F6" i="3"/>
  <c r="T6" i="3" s="1"/>
  <c r="F7" i="3"/>
  <c r="F8" i="3"/>
  <c r="T8" i="3" s="1"/>
  <c r="F9" i="3"/>
  <c r="F10" i="3"/>
  <c r="T10" i="3" s="1"/>
  <c r="F11" i="3"/>
  <c r="F12" i="3"/>
  <c r="T12" i="3" s="1"/>
  <c r="F13" i="3"/>
  <c r="F14" i="3"/>
  <c r="T14" i="3" s="1"/>
  <c r="F15" i="3"/>
  <c r="F16" i="3"/>
  <c r="T16" i="3" s="1"/>
  <c r="F17" i="3"/>
  <c r="F18" i="3"/>
  <c r="T18" i="3" s="1"/>
  <c r="F19" i="3"/>
  <c r="F20" i="3"/>
  <c r="T20" i="3" s="1"/>
  <c r="F21" i="3"/>
  <c r="F22" i="3"/>
  <c r="T22" i="3" s="1"/>
  <c r="F23" i="3"/>
  <c r="F24" i="3"/>
  <c r="T24" i="3" s="1"/>
  <c r="F25" i="3"/>
  <c r="F26" i="3"/>
  <c r="T26" i="3" s="1"/>
  <c r="F27" i="3"/>
  <c r="F28" i="3"/>
  <c r="T28" i="3" s="1"/>
  <c r="F29" i="3"/>
  <c r="F30" i="3"/>
  <c r="T30" i="3" s="1"/>
  <c r="F31" i="3"/>
  <c r="F32" i="3"/>
  <c r="T32" i="3" s="1"/>
  <c r="F33" i="3"/>
  <c r="F34" i="3"/>
  <c r="T34" i="3" s="1"/>
  <c r="F35" i="3"/>
  <c r="F36" i="3"/>
  <c r="T36" i="3" s="1"/>
  <c r="F37" i="3"/>
  <c r="F38" i="3"/>
  <c r="T38" i="3" s="1"/>
  <c r="F39" i="3"/>
  <c r="F40" i="3"/>
  <c r="T40" i="3" s="1"/>
  <c r="F41" i="3"/>
  <c r="F42" i="3"/>
  <c r="T42" i="3" s="1"/>
  <c r="F43" i="3"/>
  <c r="F44" i="3"/>
  <c r="T44" i="3" s="1"/>
  <c r="F45" i="3"/>
  <c r="F46" i="3"/>
  <c r="T46" i="3" s="1"/>
  <c r="F47" i="3"/>
  <c r="F48" i="3"/>
  <c r="T48" i="3" s="1"/>
  <c r="F49" i="3"/>
  <c r="F50" i="3"/>
  <c r="T50" i="3" s="1"/>
  <c r="F51" i="3"/>
  <c r="F52" i="3"/>
  <c r="T52" i="3" s="1"/>
  <c r="F53" i="3"/>
  <c r="F54" i="3"/>
  <c r="T54" i="3" s="1"/>
  <c r="F55" i="3"/>
  <c r="F56" i="3"/>
  <c r="T56" i="3" s="1"/>
  <c r="F57" i="3"/>
  <c r="F58" i="3"/>
  <c r="T58" i="3" s="1"/>
  <c r="F59" i="3"/>
  <c r="F60" i="3"/>
  <c r="T60" i="3" s="1"/>
  <c r="F61" i="3"/>
  <c r="F62" i="3"/>
  <c r="T62" i="3" s="1"/>
  <c r="F63" i="3"/>
  <c r="F64" i="3"/>
  <c r="T64" i="3" s="1"/>
  <c r="F65" i="3"/>
  <c r="F66" i="3"/>
  <c r="T66" i="3" s="1"/>
  <c r="F67" i="3"/>
  <c r="F68" i="3"/>
  <c r="T68" i="3" s="1"/>
  <c r="F69" i="3"/>
  <c r="F70" i="3"/>
  <c r="T70" i="3" s="1"/>
  <c r="F71" i="3"/>
  <c r="F72" i="3"/>
  <c r="T72" i="3" s="1"/>
  <c r="F73" i="3"/>
  <c r="F74" i="3"/>
  <c r="T74" i="3" s="1"/>
  <c r="F75" i="3"/>
  <c r="F76" i="3"/>
  <c r="T76" i="3" s="1"/>
  <c r="F77" i="3"/>
  <c r="F78" i="3"/>
  <c r="T78" i="3" s="1"/>
  <c r="F79" i="3"/>
  <c r="F80" i="3"/>
  <c r="T80" i="3" s="1"/>
  <c r="F81" i="3"/>
  <c r="F82" i="3"/>
  <c r="T82" i="3" s="1"/>
  <c r="F83" i="3"/>
  <c r="T83" i="3" s="1"/>
  <c r="F84" i="3"/>
  <c r="Q84" i="3" s="1"/>
  <c r="F85" i="3"/>
  <c r="T85" i="3" s="1"/>
  <c r="F86" i="3"/>
  <c r="T86" i="3" s="1"/>
  <c r="F87" i="3"/>
  <c r="T87" i="3" s="1"/>
  <c r="F88" i="3"/>
  <c r="Q88" i="3" s="1"/>
  <c r="F89" i="3"/>
  <c r="T89" i="3" s="1"/>
  <c r="F90" i="3"/>
  <c r="T90" i="3" s="1"/>
  <c r="F91" i="3"/>
  <c r="T91" i="3" s="1"/>
  <c r="F92" i="3"/>
  <c r="Q92" i="3" s="1"/>
  <c r="F93" i="3"/>
  <c r="T93" i="3" s="1"/>
  <c r="F94" i="3"/>
  <c r="T94" i="3" s="1"/>
  <c r="F4" i="3"/>
  <c r="Q4" i="3" s="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T80" i="1" s="1"/>
  <c r="F81" i="1"/>
  <c r="T81" i="1" s="1"/>
  <c r="F82" i="1"/>
  <c r="T82" i="1" s="1"/>
  <c r="F83" i="1"/>
  <c r="T83" i="1" s="1"/>
  <c r="F84" i="1"/>
  <c r="T84" i="1" s="1"/>
  <c r="F85" i="1"/>
  <c r="T85" i="1" s="1"/>
  <c r="F86" i="1"/>
  <c r="T86" i="1" s="1"/>
  <c r="F87" i="1"/>
  <c r="T87" i="1" s="1"/>
  <c r="F88" i="1"/>
  <c r="T88" i="1" s="1"/>
  <c r="F89" i="1"/>
  <c r="T89" i="1" s="1"/>
  <c r="F90" i="1"/>
  <c r="T90" i="1" s="1"/>
  <c r="F91" i="1"/>
  <c r="T91" i="1" s="1"/>
  <c r="F92" i="1"/>
  <c r="T92" i="1" s="1"/>
  <c r="F93" i="1"/>
  <c r="T93" i="1" s="1"/>
  <c r="F94" i="1"/>
  <c r="T94" i="1" s="1"/>
  <c r="F95" i="1"/>
  <c r="T95" i="1" s="1"/>
  <c r="F96" i="1"/>
  <c r="T96" i="1" s="1"/>
  <c r="F97" i="1"/>
  <c r="T97" i="1" s="1"/>
  <c r="F4" i="1"/>
  <c r="T4" i="1" s="1"/>
  <c r="T78" i="1" l="1"/>
  <c r="Q78" i="1"/>
  <c r="T76" i="1"/>
  <c r="Q76" i="1"/>
  <c r="T74" i="1"/>
  <c r="Q74" i="1"/>
  <c r="T72" i="1"/>
  <c r="Q72" i="1"/>
  <c r="T70" i="1"/>
  <c r="Q70" i="1"/>
  <c r="T68" i="1"/>
  <c r="Q68" i="1"/>
  <c r="T66" i="1"/>
  <c r="Q66" i="1"/>
  <c r="T64" i="1"/>
  <c r="Q64" i="1"/>
  <c r="T62" i="1"/>
  <c r="Q62" i="1"/>
  <c r="T60" i="1"/>
  <c r="Q60" i="1"/>
  <c r="T58" i="1"/>
  <c r="Q58" i="1"/>
  <c r="T56" i="1"/>
  <c r="Q56" i="1"/>
  <c r="T54" i="1"/>
  <c r="Q54" i="1"/>
  <c r="T52" i="1"/>
  <c r="Q52" i="1"/>
  <c r="T50" i="1"/>
  <c r="Q50" i="1"/>
  <c r="T48" i="1"/>
  <c r="Q48" i="1"/>
  <c r="T46" i="1"/>
  <c r="Q46" i="1"/>
  <c r="T44" i="1"/>
  <c r="Q44" i="1"/>
  <c r="T42" i="1"/>
  <c r="Q42" i="1"/>
  <c r="T40" i="1"/>
  <c r="Q40" i="1"/>
  <c r="T38" i="1"/>
  <c r="Q38" i="1"/>
  <c r="T36" i="1"/>
  <c r="Q36" i="1"/>
  <c r="T34" i="1"/>
  <c r="Q34" i="1"/>
  <c r="T32" i="1"/>
  <c r="Q32" i="1"/>
  <c r="T30" i="1"/>
  <c r="Q30" i="1"/>
  <c r="T28" i="1"/>
  <c r="Q28" i="1"/>
  <c r="T26" i="1"/>
  <c r="Q26" i="1"/>
  <c r="T24" i="1"/>
  <c r="Q24" i="1"/>
  <c r="T22" i="1"/>
  <c r="Q22" i="1"/>
  <c r="T20" i="1"/>
  <c r="Q20" i="1"/>
  <c r="T18" i="1"/>
  <c r="Q18" i="1"/>
  <c r="T16" i="1"/>
  <c r="Q16" i="1"/>
  <c r="T14" i="1"/>
  <c r="Q14" i="1"/>
  <c r="T12" i="1"/>
  <c r="Q12" i="1"/>
  <c r="T10" i="1"/>
  <c r="Q10" i="1"/>
  <c r="T8" i="1"/>
  <c r="Q8" i="1"/>
  <c r="T6" i="1"/>
  <c r="Q6" i="1"/>
  <c r="Q97" i="1"/>
  <c r="Q95" i="1"/>
  <c r="Q93" i="1"/>
  <c r="Q91" i="1"/>
  <c r="Q89" i="1"/>
  <c r="Q87" i="1"/>
  <c r="Q85" i="1"/>
  <c r="Q83" i="1"/>
  <c r="Q81" i="1"/>
  <c r="T79" i="1"/>
  <c r="Q79" i="1"/>
  <c r="T77" i="1"/>
  <c r="Q77" i="1"/>
  <c r="T75" i="1"/>
  <c r="Q75" i="1"/>
  <c r="T73" i="1"/>
  <c r="Q73" i="1"/>
  <c r="T71" i="1"/>
  <c r="Q71" i="1"/>
  <c r="T69" i="1"/>
  <c r="Q69" i="1"/>
  <c r="T67" i="1"/>
  <c r="Q67" i="1"/>
  <c r="T65" i="1"/>
  <c r="Q65" i="1"/>
  <c r="T63" i="1"/>
  <c r="Q63" i="1"/>
  <c r="T61" i="1"/>
  <c r="Q61" i="1"/>
  <c r="T59" i="1"/>
  <c r="Q59" i="1"/>
  <c r="T57" i="1"/>
  <c r="Q57" i="1"/>
  <c r="T55" i="1"/>
  <c r="Q55" i="1"/>
  <c r="T53" i="1"/>
  <c r="Q53" i="1"/>
  <c r="T51" i="1"/>
  <c r="Q51" i="1"/>
  <c r="T49" i="1"/>
  <c r="Q49" i="1"/>
  <c r="T47" i="1"/>
  <c r="Q47" i="1"/>
  <c r="T45" i="1"/>
  <c r="Q45" i="1"/>
  <c r="T43" i="1"/>
  <c r="Q43" i="1"/>
  <c r="T41" i="1"/>
  <c r="Q41" i="1"/>
  <c r="T39" i="1"/>
  <c r="Q39" i="1"/>
  <c r="T37" i="1"/>
  <c r="Q37" i="1"/>
  <c r="T35" i="1"/>
  <c r="Q35" i="1"/>
  <c r="T33" i="1"/>
  <c r="Q33" i="1"/>
  <c r="T31" i="1"/>
  <c r="Q31" i="1"/>
  <c r="T29" i="1"/>
  <c r="Q29" i="1"/>
  <c r="T27" i="1"/>
  <c r="Q27" i="1"/>
  <c r="T25" i="1"/>
  <c r="Q25" i="1"/>
  <c r="T23" i="1"/>
  <c r="Q23" i="1"/>
  <c r="T21" i="1"/>
  <c r="Q21" i="1"/>
  <c r="T19" i="1"/>
  <c r="Q19" i="1"/>
  <c r="T17" i="1"/>
  <c r="Q17" i="1"/>
  <c r="T15" i="1"/>
  <c r="Q15" i="1"/>
  <c r="T13" i="1"/>
  <c r="Q13" i="1"/>
  <c r="T11" i="1"/>
  <c r="Q11" i="1"/>
  <c r="T9" i="1"/>
  <c r="Q9" i="1"/>
  <c r="T7" i="1"/>
  <c r="Q7" i="1"/>
  <c r="T5" i="1"/>
  <c r="Q5" i="1"/>
  <c r="Q4" i="1"/>
  <c r="Q96" i="1"/>
  <c r="Q94" i="1"/>
  <c r="Q92" i="1"/>
  <c r="Q90" i="1"/>
  <c r="Q88" i="1"/>
  <c r="Q86" i="1"/>
  <c r="Q84" i="1"/>
  <c r="Q82" i="1"/>
  <c r="Q80" i="1"/>
  <c r="T81" i="3"/>
  <c r="Q81" i="3"/>
  <c r="T79" i="3"/>
  <c r="Q79" i="3"/>
  <c r="T77" i="3"/>
  <c r="Q77" i="3"/>
  <c r="T75" i="3"/>
  <c r="Q75" i="3"/>
  <c r="T73" i="3"/>
  <c r="Q73" i="3"/>
  <c r="T71" i="3"/>
  <c r="Q71" i="3"/>
  <c r="T69" i="3"/>
  <c r="Q69" i="3"/>
  <c r="T67" i="3"/>
  <c r="Q67" i="3"/>
  <c r="T65" i="3"/>
  <c r="Q65" i="3"/>
  <c r="T63" i="3"/>
  <c r="Q63" i="3"/>
  <c r="T61" i="3"/>
  <c r="Q61" i="3"/>
  <c r="T59" i="3"/>
  <c r="Q59" i="3"/>
  <c r="T57" i="3"/>
  <c r="Q57" i="3"/>
  <c r="T55" i="3"/>
  <c r="Q55" i="3"/>
  <c r="T53" i="3"/>
  <c r="Q53" i="3"/>
  <c r="T51" i="3"/>
  <c r="Q51" i="3"/>
  <c r="T49" i="3"/>
  <c r="Q49" i="3"/>
  <c r="T47" i="3"/>
  <c r="Q47" i="3"/>
  <c r="T45" i="3"/>
  <c r="Q45" i="3"/>
  <c r="T43" i="3"/>
  <c r="Q43" i="3"/>
  <c r="T41" i="3"/>
  <c r="Q41" i="3"/>
  <c r="T39" i="3"/>
  <c r="Q39" i="3"/>
  <c r="T37" i="3"/>
  <c r="Q37" i="3"/>
  <c r="T35" i="3"/>
  <c r="Q35" i="3"/>
  <c r="T33" i="3"/>
  <c r="Q33" i="3"/>
  <c r="T31" i="3"/>
  <c r="Q31" i="3"/>
  <c r="T29" i="3"/>
  <c r="Q29" i="3"/>
  <c r="T27" i="3"/>
  <c r="Q27" i="3"/>
  <c r="T25" i="3"/>
  <c r="Q25" i="3"/>
  <c r="T23" i="3"/>
  <c r="Q23" i="3"/>
  <c r="T21" i="3"/>
  <c r="Q21" i="3"/>
  <c r="T19" i="3"/>
  <c r="Q19" i="3"/>
  <c r="T17" i="3"/>
  <c r="Q17" i="3"/>
  <c r="T15" i="3"/>
  <c r="Q15" i="3"/>
  <c r="T13" i="3"/>
  <c r="Q13" i="3"/>
  <c r="T11" i="3"/>
  <c r="Q11" i="3"/>
  <c r="T9" i="3"/>
  <c r="Q9" i="3"/>
  <c r="T7" i="3"/>
  <c r="Q7" i="3"/>
  <c r="T5" i="3"/>
  <c r="Q5" i="3"/>
  <c r="Q93" i="3"/>
  <c r="Q91" i="3"/>
  <c r="Q89" i="3"/>
  <c r="Q87" i="3"/>
  <c r="Q85" i="3"/>
  <c r="Q83" i="3"/>
  <c r="Q80" i="3"/>
  <c r="Q76" i="3"/>
  <c r="Q72" i="3"/>
  <c r="Q68" i="3"/>
  <c r="Q64" i="3"/>
  <c r="Q60" i="3"/>
  <c r="Q56" i="3"/>
  <c r="Q52" i="3"/>
  <c r="Q48" i="3"/>
  <c r="Q44" i="3"/>
  <c r="Q40" i="3"/>
  <c r="Q36" i="3"/>
  <c r="Q32" i="3"/>
  <c r="Q28" i="3"/>
  <c r="Q24" i="3"/>
  <c r="Q20" i="3"/>
  <c r="Q16" i="3"/>
  <c r="Q12" i="3"/>
  <c r="Q8" i="3"/>
  <c r="T4" i="3"/>
  <c r="T92" i="3"/>
  <c r="T88" i="3"/>
  <c r="T84" i="3"/>
  <c r="Q94" i="3"/>
  <c r="Q90" i="3"/>
  <c r="Q86" i="3"/>
  <c r="Q82" i="3"/>
  <c r="Q78" i="3"/>
  <c r="Q74" i="3"/>
  <c r="Q70" i="3"/>
  <c r="Q66" i="3"/>
  <c r="Q62" i="3"/>
  <c r="Q58" i="3"/>
  <c r="Q54" i="3"/>
  <c r="Q50" i="3"/>
  <c r="Q46" i="3"/>
  <c r="Q42" i="3"/>
  <c r="Q38" i="3"/>
  <c r="Q34" i="3"/>
  <c r="Q30" i="3"/>
  <c r="Q26" i="3"/>
  <c r="Q22" i="3"/>
  <c r="Q18" i="3"/>
  <c r="Q14" i="3"/>
  <c r="Q10" i="3"/>
  <c r="Q6" i="3"/>
  <c r="Y97" i="1"/>
  <c r="W97" i="1"/>
  <c r="V97" i="1"/>
  <c r="C95" i="3"/>
  <c r="D95" i="3"/>
  <c r="E95" i="3"/>
  <c r="B95" i="3"/>
  <c r="P95" i="3"/>
  <c r="S95" i="3"/>
  <c r="Y95" i="3"/>
  <c r="W95" i="3"/>
  <c r="V95" i="3"/>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F95" i="3" l="1"/>
  <c r="T95" i="3" s="1"/>
  <c r="X95" i="3"/>
  <c r="X97" i="1"/>
  <c r="Z97" i="1"/>
  <c r="Z95" i="3"/>
  <c r="Q95" i="3" l="1"/>
</calcChain>
</file>

<file path=xl/sharedStrings.xml><?xml version="1.0" encoding="utf-8"?>
<sst xmlns="http://schemas.openxmlformats.org/spreadsheetml/2006/main" count="3896" uniqueCount="491">
  <si>
    <t>MADJU</t>
  </si>
  <si>
    <t>MAG</t>
  </si>
  <si>
    <t>MAGEC</t>
  </si>
  <si>
    <t>MAGGE</t>
  </si>
  <si>
    <t>MAGM</t>
  </si>
  <si>
    <t>MANAT</t>
  </si>
  <si>
    <t>MANSC</t>
  </si>
  <si>
    <t>MANTHR</t>
  </si>
  <si>
    <t>MAP</t>
  </si>
  <si>
    <t>MART</t>
  </si>
  <si>
    <t>MASTRO</t>
  </si>
  <si>
    <t>MAUBDY</t>
  </si>
  <si>
    <t>MAUTEC</t>
  </si>
  <si>
    <t>MBIO</t>
  </si>
  <si>
    <t>MBOT</t>
  </si>
  <si>
    <t>MBUSAD</t>
  </si>
  <si>
    <t>MCHEM</t>
  </si>
  <si>
    <t>MCLDDV</t>
  </si>
  <si>
    <t>MCMPET</t>
  </si>
  <si>
    <t>MCMPGR</t>
  </si>
  <si>
    <t>MCMPSC</t>
  </si>
  <si>
    <t>MCOLSK</t>
  </si>
  <si>
    <t>MEASCI</t>
  </si>
  <si>
    <t>MECON</t>
  </si>
  <si>
    <t>MEHS</t>
  </si>
  <si>
    <t>MELTEC</t>
  </si>
  <si>
    <t>MEMS</t>
  </si>
  <si>
    <t>MENGL</t>
  </si>
  <si>
    <t>MENGR</t>
  </si>
  <si>
    <t>MENSCI</t>
  </si>
  <si>
    <t>MESL</t>
  </si>
  <si>
    <t>MFAMLF</t>
  </si>
  <si>
    <t>MFDNTR</t>
  </si>
  <si>
    <t>MFREN</t>
  </si>
  <si>
    <t>MFSCI</t>
  </si>
  <si>
    <t>MGEOG</t>
  </si>
  <si>
    <t>MGEOL</t>
  </si>
  <si>
    <t>MGERM</t>
  </si>
  <si>
    <t>MGUIDE</t>
  </si>
  <si>
    <t>MHE</t>
  </si>
  <si>
    <t>MHIST</t>
  </si>
  <si>
    <t>MHUMAN</t>
  </si>
  <si>
    <t>MHUMSR</t>
  </si>
  <si>
    <t>MINTDS</t>
  </si>
  <si>
    <t>MITAL</t>
  </si>
  <si>
    <t>MLIBR</t>
  </si>
  <si>
    <t>MMACH</t>
  </si>
  <si>
    <t>MMATH</t>
  </si>
  <si>
    <t>MMDAST</t>
  </si>
  <si>
    <t>MMETEO</t>
  </si>
  <si>
    <t>MMICRO</t>
  </si>
  <si>
    <t>MMUSA</t>
  </si>
  <si>
    <t>MMUSC</t>
  </si>
  <si>
    <t>MMUSE</t>
  </si>
  <si>
    <t>MMUSG</t>
  </si>
  <si>
    <t>MMUSI</t>
  </si>
  <si>
    <t>MMUSP</t>
  </si>
  <si>
    <t>MMUST</t>
  </si>
  <si>
    <t>MNR</t>
  </si>
  <si>
    <t>MNURSE</t>
  </si>
  <si>
    <t>MNURSK</t>
  </si>
  <si>
    <t>MNURWE</t>
  </si>
  <si>
    <t>MOFADM</t>
  </si>
  <si>
    <t>MPE</t>
  </si>
  <si>
    <t>MPEA</t>
  </si>
  <si>
    <t>MPEC</t>
  </si>
  <si>
    <t>MPEM</t>
  </si>
  <si>
    <t>MPEVM</t>
  </si>
  <si>
    <t>MPEVW</t>
  </si>
  <si>
    <t>MPEW</t>
  </si>
  <si>
    <t>MPHILO</t>
  </si>
  <si>
    <t>MPHYS</t>
  </si>
  <si>
    <t>MPHYSO</t>
  </si>
  <si>
    <t>MPLSC</t>
  </si>
  <si>
    <t>MPOLSC</t>
  </si>
  <si>
    <t>MPSYCH</t>
  </si>
  <si>
    <t>MREAD</t>
  </si>
  <si>
    <t>MREC</t>
  </si>
  <si>
    <t>MRSCR</t>
  </si>
  <si>
    <t>MSIGN</t>
  </si>
  <si>
    <t>MSM</t>
  </si>
  <si>
    <t>MSOCIO</t>
  </si>
  <si>
    <t>MSOCSC</t>
  </si>
  <si>
    <t>MSPAN</t>
  </si>
  <si>
    <t>MSPCOM</t>
  </si>
  <si>
    <t>MSPELL</t>
  </si>
  <si>
    <t>MSTSK</t>
  </si>
  <si>
    <t>MSUPR</t>
  </si>
  <si>
    <t>MTHETR</t>
  </si>
  <si>
    <t>MTUTOR</t>
  </si>
  <si>
    <t>MWELD</t>
  </si>
  <si>
    <t>MWKFSK</t>
  </si>
  <si>
    <t>MZOOL</t>
  </si>
  <si>
    <t>2012-13</t>
  </si>
  <si>
    <t>Sum of FTEF</t>
  </si>
  <si>
    <t>Grand Total</t>
  </si>
  <si>
    <t>Other</t>
  </si>
  <si>
    <t>PTOL Only</t>
  </si>
  <si>
    <t>Regular Only</t>
  </si>
  <si>
    <t>Shared</t>
  </si>
  <si>
    <t>Department</t>
  </si>
  <si>
    <t>Taught By</t>
  </si>
  <si>
    <t>Number of Sections</t>
  </si>
  <si>
    <t>MRLES</t>
  </si>
  <si>
    <t>2013-14</t>
  </si>
  <si>
    <t>MCOMM</t>
  </si>
  <si>
    <t>MCSCI</t>
  </si>
  <si>
    <t>2014-15</t>
  </si>
  <si>
    <t>MAGVO</t>
  </si>
  <si>
    <t>MANTH</t>
  </si>
  <si>
    <t>MASTR</t>
  </si>
  <si>
    <t>MAUBD</t>
  </si>
  <si>
    <t>MAUTE</t>
  </si>
  <si>
    <t>MBUSA</t>
  </si>
  <si>
    <t>MCLDD</t>
  </si>
  <si>
    <t>MCMPE</t>
  </si>
  <si>
    <t>MCMPG</t>
  </si>
  <si>
    <t>MCMPS</t>
  </si>
  <si>
    <t>MEASC</t>
  </si>
  <si>
    <t>MELTE</t>
  </si>
  <si>
    <t>MENSC</t>
  </si>
  <si>
    <t>MFAML</t>
  </si>
  <si>
    <t>MFDNT</t>
  </si>
  <si>
    <t>MGUID</t>
  </si>
  <si>
    <t>MHUMA</t>
  </si>
  <si>
    <t>MHUMS</t>
  </si>
  <si>
    <t>MINTD</t>
  </si>
  <si>
    <t>MMDAS</t>
  </si>
  <si>
    <t>MMETE</t>
  </si>
  <si>
    <t>MMICR</t>
  </si>
  <si>
    <t>MNURS</t>
  </si>
  <si>
    <t>MNURW</t>
  </si>
  <si>
    <t>MNUSK</t>
  </si>
  <si>
    <t>MOFAD</t>
  </si>
  <si>
    <t>MPHIL</t>
  </si>
  <si>
    <t>MPHSI</t>
  </si>
  <si>
    <t>MPOLS</t>
  </si>
  <si>
    <t>MPSYC</t>
  </si>
  <si>
    <t>MSOCI</t>
  </si>
  <si>
    <t>MSOSC</t>
  </si>
  <si>
    <t>MSPCO</t>
  </si>
  <si>
    <t>MSPEL</t>
  </si>
  <si>
    <t>MTHET</t>
  </si>
  <si>
    <t>Number</t>
  </si>
  <si>
    <t>Percent</t>
  </si>
  <si>
    <t>ADJ FTEF Sections</t>
  </si>
  <si>
    <t>Subject</t>
  </si>
  <si>
    <t>REG+OL  FTEF Sections</t>
  </si>
  <si>
    <t>REG+OL  (FTEF) Sections</t>
  </si>
  <si>
    <t>ADJ (FTEF) Sections</t>
  </si>
  <si>
    <t>MTUTO</t>
  </si>
  <si>
    <t>MWKFT</t>
  </si>
  <si>
    <t>Retention</t>
  </si>
  <si>
    <t>Success</t>
  </si>
  <si>
    <t>Total Enrollment</t>
  </si>
  <si>
    <t>Total Waitlists</t>
  </si>
  <si>
    <t>WSCH/FTEF</t>
  </si>
  <si>
    <t>1st Census Fill Rates</t>
  </si>
  <si>
    <t>COST/FTES</t>
  </si>
  <si>
    <t>Overall</t>
  </si>
  <si>
    <t>MFCS</t>
  </si>
  <si>
    <t>MFDP</t>
  </si>
  <si>
    <t>MFILM</t>
  </si>
  <si>
    <t>MGHUM</t>
  </si>
  <si>
    <t>MGSOC</t>
  </si>
  <si>
    <t>MMUSR</t>
  </si>
  <si>
    <t>MPHSC</t>
  </si>
  <si>
    <t>MUAGS</t>
  </si>
  <si>
    <t>MUART</t>
  </si>
  <si>
    <t>MUBIO</t>
  </si>
  <si>
    <t>MUCHM</t>
  </si>
  <si>
    <t>MUEAS</t>
  </si>
  <si>
    <t>MUENV</t>
  </si>
  <si>
    <t>MUGEG</t>
  </si>
  <si>
    <t>MUHEA</t>
  </si>
  <si>
    <t>MULIB</t>
  </si>
  <si>
    <t>MUPHY</t>
  </si>
  <si>
    <t>Academic Program</t>
  </si>
  <si>
    <t>Sum</t>
  </si>
  <si>
    <t>MSOCS</t>
  </si>
  <si>
    <t>Awards</t>
  </si>
  <si>
    <t>BSS/MGSOC</t>
  </si>
  <si>
    <t>Academic Programs</t>
  </si>
  <si>
    <t>Section Enrollment Capacity Extract</t>
  </si>
  <si>
    <t>Section Enrollment Extract</t>
  </si>
  <si>
    <t>Custom Reports/Student Sections Graded</t>
  </si>
  <si>
    <t>HCLOAD</t>
  </si>
  <si>
    <t>Productivity Reports FTES/FTEF Detail Extract</t>
  </si>
  <si>
    <t>Instructional Cost Extract</t>
  </si>
  <si>
    <t>Sources:  HCLOAD</t>
  </si>
  <si>
    <t>Student Demographic Detail</t>
  </si>
  <si>
    <t>Sources:  YCCD/Crystal Reports</t>
  </si>
  <si>
    <t>The source for each category is listed at the bottom of the Subject or Department Field.  Everything is this report came for YCCD's Datatel Crystal Reports</t>
  </si>
  <si>
    <t>Student Demographic Detail Extract</t>
  </si>
  <si>
    <t>The number of courses taught by Adjunct and Full Time Faculty was calculated by using the percentage in the HCLOAD file for each "Teaching Arrangement"by subject.  Calculations for WSCH/FTEF and COST/FTES at the department level had to be manually executed using the section level data because the system only provides this information in bulk at the section level.  All files with the exception of the HCLOAD had to be downloaded one term at a time and then combined to create single annual files.</t>
  </si>
  <si>
    <t>MARCH</t>
  </si>
  <si>
    <t>C_9-1</t>
  </si>
  <si>
    <t>C_CON</t>
  </si>
  <si>
    <t>CALHL</t>
  </si>
  <si>
    <t>CAUTO</t>
  </si>
  <si>
    <t>CBUSA</t>
  </si>
  <si>
    <t>CCE_9</t>
  </si>
  <si>
    <t>CCHL_</t>
  </si>
  <si>
    <t>CCMPS</t>
  </si>
  <si>
    <t>CED_0</t>
  </si>
  <si>
    <t>CEMS_</t>
  </si>
  <si>
    <t>CENGL</t>
  </si>
  <si>
    <t>CFIRE</t>
  </si>
  <si>
    <t>CFNAR</t>
  </si>
  <si>
    <t>CFORE</t>
  </si>
  <si>
    <t>CFORT</t>
  </si>
  <si>
    <t>CHHP_</t>
  </si>
  <si>
    <t>CHPMG</t>
  </si>
  <si>
    <t>CHUMS</t>
  </si>
  <si>
    <t>CLIBA</t>
  </si>
  <si>
    <t>CLIBS</t>
  </si>
  <si>
    <t>CMATH</t>
  </si>
  <si>
    <t>CMUSI</t>
  </si>
  <si>
    <t>COFTE</t>
  </si>
  <si>
    <t>CPSEC</t>
  </si>
  <si>
    <t>CPSYC</t>
  </si>
  <si>
    <t>CSCI_</t>
  </si>
  <si>
    <t>CSOCS</t>
  </si>
  <si>
    <t>CSPCO</t>
  </si>
  <si>
    <t>CTCSD</t>
  </si>
  <si>
    <t>CTCSU</t>
  </si>
  <si>
    <t>CTMAS</t>
  </si>
  <si>
    <t>CTRAD</t>
  </si>
  <si>
    <t>CTRAN</t>
  </si>
  <si>
    <t>CTUC_</t>
  </si>
  <si>
    <t>CTUCD</t>
  </si>
  <si>
    <t>CUND_</t>
  </si>
  <si>
    <t>CWLDT</t>
  </si>
  <si>
    <t>M_9-1</t>
  </si>
  <si>
    <t>M_CON</t>
  </si>
  <si>
    <t>M_K-8</t>
  </si>
  <si>
    <t>MAGM_</t>
  </si>
  <si>
    <t>MART_</t>
  </si>
  <si>
    <t>MBSS_</t>
  </si>
  <si>
    <t>MCE_9</t>
  </si>
  <si>
    <t>MCE00</t>
  </si>
  <si>
    <t>MCGR_</t>
  </si>
  <si>
    <t>MCLAR</t>
  </si>
  <si>
    <t>MDAIN</t>
  </si>
  <si>
    <t>MDTAS</t>
  </si>
  <si>
    <t>MEHS_</t>
  </si>
  <si>
    <t>MEMT_</t>
  </si>
  <si>
    <t>MENGT</t>
  </si>
  <si>
    <t>MFASM</t>
  </si>
  <si>
    <t>MFCS_</t>
  </si>
  <si>
    <t>MFDP_</t>
  </si>
  <si>
    <t>MFORL</t>
  </si>
  <si>
    <t>MGENR</t>
  </si>
  <si>
    <t>MGLAN</t>
  </si>
  <si>
    <t>MGNAT</t>
  </si>
  <si>
    <t>MINDI</t>
  </si>
  <si>
    <t>MINTE</t>
  </si>
  <si>
    <t>MJRNA</t>
  </si>
  <si>
    <t>MLANG</t>
  </si>
  <si>
    <t>MLENF</t>
  </si>
  <si>
    <t>MNR_A</t>
  </si>
  <si>
    <t>MNR_C</t>
  </si>
  <si>
    <t>MOTH_</t>
  </si>
  <si>
    <t>MPE_A</t>
  </si>
  <si>
    <t>MRATV</t>
  </si>
  <si>
    <t>MTCSD</t>
  </si>
  <si>
    <t>MTCSI</t>
  </si>
  <si>
    <t>MTCSU</t>
  </si>
  <si>
    <t>MTEMP</t>
  </si>
  <si>
    <t>MTRAD</t>
  </si>
  <si>
    <t>MTRAN</t>
  </si>
  <si>
    <t>MTUC_</t>
  </si>
  <si>
    <t>MTUCD</t>
  </si>
  <si>
    <t>MUCOM</t>
  </si>
  <si>
    <t>MUHUM</t>
  </si>
  <si>
    <t>MUMAT</t>
  </si>
  <si>
    <t>MUND_</t>
  </si>
  <si>
    <t>UG.SY</t>
  </si>
  <si>
    <t>YOTH_</t>
  </si>
  <si>
    <t>(blank)</t>
  </si>
  <si>
    <t>Count</t>
  </si>
  <si>
    <t>CENTR</t>
  </si>
  <si>
    <t>Program</t>
  </si>
  <si>
    <t>CANTH</t>
  </si>
  <si>
    <t>CHIST</t>
  </si>
  <si>
    <t>CNATR</t>
  </si>
  <si>
    <t>CPOLI</t>
  </si>
  <si>
    <t>MADJU_AA_319001</t>
  </si>
  <si>
    <t>MADJU_AS_319000</t>
  </si>
  <si>
    <t>MADJU_AST_319004</t>
  </si>
  <si>
    <t>MADJU_SR_319003</t>
  </si>
  <si>
    <t>MAGEC_AS_112000</t>
  </si>
  <si>
    <t>MAGEC_AS_112001</t>
  </si>
  <si>
    <t>MAGGE_AS_111001</t>
  </si>
  <si>
    <t>MAGM_AS_112500</t>
  </si>
  <si>
    <t>MANSC_AS_113000</t>
  </si>
  <si>
    <t>MANSC_AS_113002</t>
  </si>
  <si>
    <t>MANSC_AS_113005</t>
  </si>
  <si>
    <t>MANSC_C_113007</t>
  </si>
  <si>
    <t>MART_AA_211000</t>
  </si>
  <si>
    <t>MART_AA_211500</t>
  </si>
  <si>
    <t>MART_AAT_211003</t>
  </si>
  <si>
    <t>MART_AAT_211004</t>
  </si>
  <si>
    <t>MAUBD_AA_734000</t>
  </si>
  <si>
    <t>MAUBD_AS_734001</t>
  </si>
  <si>
    <t>MAUBD_C_734002</t>
  </si>
  <si>
    <t>MAUBD_SR_734004</t>
  </si>
  <si>
    <t>MAUTE_AS_734300</t>
  </si>
  <si>
    <t>MAUTE_C_734301</t>
  </si>
  <si>
    <t>MAUTE_C_734302</t>
  </si>
  <si>
    <t>MBSS_AA_310800</t>
  </si>
  <si>
    <t>MBUSA_AA_411507</t>
  </si>
  <si>
    <t>MBUSA_AA_411511</t>
  </si>
  <si>
    <t>MBUSA_AA_411512</t>
  </si>
  <si>
    <t>MBUSA_AA_411513</t>
  </si>
  <si>
    <t>MBUSA_AS_411500</t>
  </si>
  <si>
    <t>MBUSA_AS_411501</t>
  </si>
  <si>
    <t>MBUSA_AS_411502</t>
  </si>
  <si>
    <t>MBUSA_AS_411503</t>
  </si>
  <si>
    <t>MBUSA_AST_411516</t>
  </si>
  <si>
    <t>MBUSA_C_411508</t>
  </si>
  <si>
    <t>MBUSA_C_411510</t>
  </si>
  <si>
    <t>MBUSA_C_411515</t>
  </si>
  <si>
    <t>MCLAR_AS_712250</t>
  </si>
  <si>
    <t>MCLDD_AA_711008</t>
  </si>
  <si>
    <t>MCLDD_AS_711000</t>
  </si>
  <si>
    <t>MCLDD_C_711001</t>
  </si>
  <si>
    <t>MCLDD_C_711002</t>
  </si>
  <si>
    <t>MCLDD_C_711003</t>
  </si>
  <si>
    <t>MCLDD_C_711004</t>
  </si>
  <si>
    <t>MCLDD_C_711005</t>
  </si>
  <si>
    <t>MCLDDV_C_711011</t>
  </si>
  <si>
    <t>MCMPE_AA_734501</t>
  </si>
  <si>
    <t>MCMPE_AS_734500</t>
  </si>
  <si>
    <t>MCMPG_AS_411701</t>
  </si>
  <si>
    <t>MCMPG_C_411703</t>
  </si>
  <si>
    <t>MCMPS_AA_412002</t>
  </si>
  <si>
    <t>MCMPS_AA_412006</t>
  </si>
  <si>
    <t>MCMPS_AS_412000</t>
  </si>
  <si>
    <t>MCMPS_C_412001</t>
  </si>
  <si>
    <t>MCMPS_C_412003</t>
  </si>
  <si>
    <t>MCMPS_C_412004</t>
  </si>
  <si>
    <t>MCMPS_C_412005</t>
  </si>
  <si>
    <t>MEHS_AS_114550</t>
  </si>
  <si>
    <t>MELTE_AS_735250</t>
  </si>
  <si>
    <t>MEMT_SR_615001</t>
  </si>
  <si>
    <t>MENGL_AA_815100</t>
  </si>
  <si>
    <t>MENGL_AAT_815103</t>
  </si>
  <si>
    <t>MENGL_SR_815102</t>
  </si>
  <si>
    <t>MENGR_AS_511500</t>
  </si>
  <si>
    <t>MENGT_AS_512000</t>
  </si>
  <si>
    <t>MFCS_AA_712501</t>
  </si>
  <si>
    <t>MFILM_SR_214503</t>
  </si>
  <si>
    <t>MFSCI_AS_013500</t>
  </si>
  <si>
    <t>MFSCI_C_013502</t>
  </si>
  <si>
    <t>MGENR_AA_876511</t>
  </si>
  <si>
    <t>MGHUM_AA_876704</t>
  </si>
  <si>
    <t>MGLAN_AA_876702</t>
  </si>
  <si>
    <t>MGNAT_AA_876701</t>
  </si>
  <si>
    <t>MGSOC_AA_876703</t>
  </si>
  <si>
    <t>MHIST_AAT_314000</t>
  </si>
  <si>
    <t>MHUMS_AA_313500</t>
  </si>
  <si>
    <t>MHUMS_AA_313501</t>
  </si>
  <si>
    <t>MHUMS_C_313502</t>
  </si>
  <si>
    <t>MHUMS_SR_313503</t>
  </si>
  <si>
    <t>MHUMS_SR_313504</t>
  </si>
  <si>
    <t>MINDI_SR_311001</t>
  </si>
  <si>
    <t>MINTD_AA_712801</t>
  </si>
  <si>
    <t>MINTD_AS_712800</t>
  </si>
  <si>
    <t>MINTD_C_712802</t>
  </si>
  <si>
    <t>MINTE_AA_735262</t>
  </si>
  <si>
    <t>MINTE_AS_735251</t>
  </si>
  <si>
    <t>MINTE_AS_735256</t>
  </si>
  <si>
    <t>MINTE_AS_735264</t>
  </si>
  <si>
    <t>MINTE_C_735257</t>
  </si>
  <si>
    <t>MINTE_C_735263</t>
  </si>
  <si>
    <t>MLANG_AA_812001</t>
  </si>
  <si>
    <t>MMACH_AS_735800</t>
  </si>
  <si>
    <t>MMACH_C_735802</t>
  </si>
  <si>
    <t>MMACH_SR_735807</t>
  </si>
  <si>
    <t>MMACH_SR_735808</t>
  </si>
  <si>
    <t>MMACH_SR_735810</t>
  </si>
  <si>
    <t>MMATH_AST_1701001</t>
  </si>
  <si>
    <t>MMDAS_AS_612000</t>
  </si>
  <si>
    <t>MMDAS_C_612001</t>
  </si>
  <si>
    <t>MMUSI_AA_212500</t>
  </si>
  <si>
    <t>MMUSI_AAT_212501</t>
  </si>
  <si>
    <t>MMUSR_SR_212501</t>
  </si>
  <si>
    <t>MNR_AS_114000</t>
  </si>
  <si>
    <t>MNURS_AS_612500</t>
  </si>
  <si>
    <t>MNURSE_SR_612505</t>
  </si>
  <si>
    <t>MOFAD_AA_412106</t>
  </si>
  <si>
    <t>MOFAD_AA_412108</t>
  </si>
  <si>
    <t>MOFAD_AS_412101</t>
  </si>
  <si>
    <t>MOFAD_C_412102</t>
  </si>
  <si>
    <t>MOFAD_C_412103</t>
  </si>
  <si>
    <t>MOFAD_C_412104</t>
  </si>
  <si>
    <t>MOFAD_C_412107</t>
  </si>
  <si>
    <t>MPE_AA_952000</t>
  </si>
  <si>
    <t>MPE_AAT_952003</t>
  </si>
  <si>
    <t>MPE_AS_952001</t>
  </si>
  <si>
    <t>MPHSC_AS_515500</t>
  </si>
  <si>
    <t>MPHYS_AST_516000</t>
  </si>
  <si>
    <t>MPLSC_AS_115000</t>
  </si>
  <si>
    <t>MPLSC_AS_115001</t>
  </si>
  <si>
    <t>MPLSC_AS_115002</t>
  </si>
  <si>
    <t>MPSYCH_AAT_32000</t>
  </si>
  <si>
    <t>MRATV_AA_213501</t>
  </si>
  <si>
    <t>MRLES_AA_412501</t>
  </si>
  <si>
    <t>MRLES_AS_412500</t>
  </si>
  <si>
    <t>MRLES_C_412502</t>
  </si>
  <si>
    <t>MRSCR_AS_612700</t>
  </si>
  <si>
    <t>MSOCI_AAT_31400</t>
  </si>
  <si>
    <t>MSPAN_AA_816000</t>
  </si>
  <si>
    <t>MSPCO_AA_213000</t>
  </si>
  <si>
    <t>MSPCO_SR_213002</t>
  </si>
  <si>
    <t>MSPCOM_AAT_213003</t>
  </si>
  <si>
    <t>MSUPR_AA_413501</t>
  </si>
  <si>
    <t>MSUPR_AS_413500</t>
  </si>
  <si>
    <t>MSUPR_C_413502</t>
  </si>
  <si>
    <t>MTCSD_876506</t>
  </si>
  <si>
    <t>MTCSI_C_876521</t>
  </si>
  <si>
    <t>MTCSU_C_876522</t>
  </si>
  <si>
    <t>MTHET_AA_214500</t>
  </si>
  <si>
    <t>MTHET_AAT_214505</t>
  </si>
  <si>
    <t>MTHET_SR_214504</t>
  </si>
  <si>
    <t>MTUC_C_876523</t>
  </si>
  <si>
    <t>MUAGS_AA_876601</t>
  </si>
  <si>
    <t>MUART_AA_876602</t>
  </si>
  <si>
    <t>MUBIO_AA_876603</t>
  </si>
  <si>
    <t>MUCHM_AA_877603</t>
  </si>
  <si>
    <t>MUGEG_AA_876606</t>
  </si>
  <si>
    <t>MUHEA_AA_876607</t>
  </si>
  <si>
    <t>MULIB_AA_876611</t>
  </si>
  <si>
    <t>MUMAT_AA_876609</t>
  </si>
  <si>
    <t>MUPHY_AA_876610</t>
  </si>
  <si>
    <t>MWELD_AA_736705</t>
  </si>
  <si>
    <t>MWELD_AS_736700</t>
  </si>
  <si>
    <t>MWELD_SR_736704</t>
  </si>
  <si>
    <t>MWELD_SR_736707</t>
  </si>
  <si>
    <t>MWELD_SR_736708</t>
  </si>
  <si>
    <t>MWELD_SR_736711</t>
  </si>
  <si>
    <t>MWELD_SR_737202</t>
  </si>
  <si>
    <t>MAGM_C_112505</t>
  </si>
  <si>
    <t>MAGM_C_112506</t>
  </si>
  <si>
    <t>MARCH_AS_511000</t>
  </si>
  <si>
    <t>MARCH_AS_511001</t>
  </si>
  <si>
    <t>MARCH_AS_511002</t>
  </si>
  <si>
    <t>MARCH_AS_511003</t>
  </si>
  <si>
    <t>MARCH_C_511604</t>
  </si>
  <si>
    <t>MBUSA_AA_411509</t>
  </si>
  <si>
    <t>MBUSA_AS_411504</t>
  </si>
  <si>
    <t>MCGR_AS_411700</t>
  </si>
  <si>
    <t>MCLAR_C_712251</t>
  </si>
  <si>
    <t>MCLDD_C_711006</t>
  </si>
  <si>
    <t>MCLDD_C_711007</t>
  </si>
  <si>
    <t>MCLDD_C_711012</t>
  </si>
  <si>
    <t>MEHS_C_114553</t>
  </si>
  <si>
    <t>MFCS_AS_712500</t>
  </si>
  <si>
    <t>MFORL_AA_812000</t>
  </si>
  <si>
    <t>MFSCI_SR_013503</t>
  </si>
  <si>
    <t>MINTE_AS_735250</t>
  </si>
  <si>
    <t>MINTE_AS_735252</t>
  </si>
  <si>
    <t>MINTE_C_735253</t>
  </si>
  <si>
    <t>MINTE_C_735254</t>
  </si>
  <si>
    <t>MINTE_C_735258</t>
  </si>
  <si>
    <t>MINTE_C_735261</t>
  </si>
  <si>
    <t>MRATV_AA_213500</t>
  </si>
  <si>
    <t>MRATV_SR_213505</t>
  </si>
  <si>
    <t>MTCSDI_876513</t>
  </si>
  <si>
    <t>MTHET_SR_214503</t>
  </si>
  <si>
    <t>MTUCD_876507</t>
  </si>
  <si>
    <t>MUHUM_AA_876608</t>
  </si>
  <si>
    <t>MWELD_SR_736712</t>
  </si>
  <si>
    <t>MANSC_C_113001</t>
  </si>
  <si>
    <t>MANTHR_AAT_315000</t>
  </si>
  <si>
    <t>MBUSA_C_411514</t>
  </si>
  <si>
    <t>MEHS_C_114552</t>
  </si>
  <si>
    <t>MEHS_C_114554</t>
  </si>
  <si>
    <t>MGEOL_AST_513001</t>
  </si>
  <si>
    <t>MOFAD_AS_412100</t>
  </si>
  <si>
    <t>MOFAD_C_412109</t>
  </si>
  <si>
    <t>MPHIL_AAT_221000</t>
  </si>
  <si>
    <t>MSPCO_C_213004</t>
  </si>
  <si>
    <t>MUAGS_AS_876601</t>
  </si>
  <si>
    <t>MUBIO_AS_876603</t>
  </si>
  <si>
    <t>MUCHM_AS_877603</t>
  </si>
  <si>
    <t>MUENV_AS_877605</t>
  </si>
  <si>
    <t>MUHEA_AS_876607</t>
  </si>
  <si>
    <t>MWELD_SR_736703</t>
  </si>
  <si>
    <t>MWELD_SR_737203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</si>
</sst>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1"/>
      <color theme="1"/>
      <name val="Calibri"/>
      <family val="2"/>
      <scheme val="minor"/>
    </font>
    <font>
      <i/>
      <sz val="11"/>
      <color theme="1"/>
      <name val="Calibri"/>
      <family val="2"/>
      <scheme val="minor"/>
    </font>
    <font>
      <sz val="9"/>
      <color indexed="8"/>
      <name val="Arial"/>
      <family val="2"/>
    </font>
    <font>
      <sz val="10"/>
      <color indexed="8"/>
      <name val="ARIAL"/>
      <charset val="1"/>
    </font>
    <font>
      <sz val="10"/>
      <color indexed="8"/>
      <name val="Arial"/>
      <family val="2"/>
    </font>
    <font>
      <b/>
      <sz val="10"/>
      <color rgb="FF000000"/>
      <name val="Arial"/>
      <family val="2"/>
    </font>
    <font>
      <b/>
      <sz val="12"/>
      <color theme="1"/>
      <name val="Calibri"/>
      <family val="2"/>
      <scheme val="minor"/>
    </font>
    <font>
      <sz val="10"/>
      <color rgb="FF000000"/>
      <name val="Arial"/>
      <family val="2"/>
    </font>
    <font>
      <b/>
      <i/>
      <sz val="10"/>
      <color rgb="FF000000"/>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lignment vertical="top"/>
    </xf>
    <xf numFmtId="0" fontId="9" fillId="0" borderId="0">
      <alignment vertical="top"/>
    </xf>
    <xf numFmtId="0" fontId="12" fillId="0" borderId="0"/>
  </cellStyleXfs>
  <cellXfs count="132">
    <xf numFmtId="0" fontId="0" fillId="0" borderId="0" xfId="0"/>
    <xf numFmtId="0" fontId="0" fillId="0" borderId="0" xfId="0" applyNumberFormat="1"/>
    <xf numFmtId="0" fontId="2" fillId="0" borderId="0" xfId="0" applyFont="1"/>
    <xf numFmtId="44" fontId="0" fillId="0" borderId="0" xfId="2" applyFont="1"/>
    <xf numFmtId="0" fontId="0" fillId="0" borderId="0" xfId="0" applyFill="1"/>
    <xf numFmtId="0" fontId="2" fillId="0" borderId="0" xfId="0" applyFont="1" applyFill="1" applyAlignment="1">
      <alignment horizontal="center"/>
    </xf>
    <xf numFmtId="0" fontId="5" fillId="0" borderId="0" xfId="0" applyFont="1" applyFill="1" applyAlignment="1">
      <alignment horizontal="right"/>
    </xf>
    <xf numFmtId="0" fontId="2" fillId="0" borderId="1" xfId="0" applyFont="1" applyFill="1" applyBorder="1"/>
    <xf numFmtId="0" fontId="0" fillId="0" borderId="1" xfId="0" applyNumberFormat="1" applyBorder="1"/>
    <xf numFmtId="2" fontId="0" fillId="0" borderId="1" xfId="0" applyNumberFormat="1" applyBorder="1"/>
    <xf numFmtId="0" fontId="5" fillId="0" borderId="1" xfId="0" applyFont="1" applyFill="1" applyBorder="1" applyAlignment="1">
      <alignment horizontal="right"/>
    </xf>
    <xf numFmtId="0" fontId="0" fillId="0" borderId="1" xfId="0" applyNumberFormat="1" applyFill="1" applyBorder="1"/>
    <xf numFmtId="0" fontId="2" fillId="0" borderId="1" xfId="0" applyFont="1" applyFill="1" applyBorder="1" applyAlignment="1">
      <alignment horizontal="left"/>
    </xf>
    <xf numFmtId="0" fontId="2" fillId="0" borderId="1" xfId="0" applyFont="1" applyFill="1" applyBorder="1" applyAlignment="1">
      <alignment horizontal="center"/>
    </xf>
    <xf numFmtId="0" fontId="2" fillId="0" borderId="1" xfId="0" applyFont="1" applyFill="1" applyBorder="1" applyAlignment="1">
      <alignment horizontal="center" wrapText="1"/>
    </xf>
    <xf numFmtId="9" fontId="0" fillId="0" borderId="0" xfId="3" applyFont="1"/>
    <xf numFmtId="44" fontId="0" fillId="0" borderId="0" xfId="2" applyFont="1" applyBorder="1"/>
    <xf numFmtId="9" fontId="0" fillId="0" borderId="1" xfId="3" applyFont="1" applyBorder="1"/>
    <xf numFmtId="0" fontId="2" fillId="0" borderId="1" xfId="0" applyFont="1" applyBorder="1" applyAlignment="1">
      <alignment horizontal="left"/>
    </xf>
    <xf numFmtId="0" fontId="2" fillId="0" borderId="1" xfId="0" applyFont="1" applyBorder="1"/>
    <xf numFmtId="0" fontId="0" fillId="0" borderId="1" xfId="0" applyBorder="1"/>
    <xf numFmtId="44" fontId="2" fillId="0" borderId="0" xfId="2" applyFont="1" applyBorder="1"/>
    <xf numFmtId="0" fontId="5" fillId="0" borderId="5" xfId="0" applyNumberFormat="1" applyFont="1" applyFill="1" applyBorder="1" applyAlignment="1">
      <alignment horizontal="right"/>
    </xf>
    <xf numFmtId="2" fontId="5" fillId="0" borderId="5" xfId="0" applyNumberFormat="1" applyFont="1" applyFill="1" applyBorder="1" applyAlignment="1">
      <alignment horizontal="right"/>
    </xf>
    <xf numFmtId="44" fontId="5" fillId="0" borderId="5" xfId="2" applyFont="1" applyFill="1" applyBorder="1" applyAlignment="1">
      <alignment horizontal="right"/>
    </xf>
    <xf numFmtId="0" fontId="2" fillId="0" borderId="5" xfId="0" applyNumberFormat="1" applyFont="1" applyFill="1" applyBorder="1"/>
    <xf numFmtId="9" fontId="5" fillId="0" borderId="5" xfId="3" applyFont="1" applyBorder="1"/>
    <xf numFmtId="0" fontId="5" fillId="0" borderId="5" xfId="0" applyFont="1" applyFill="1" applyBorder="1" applyAlignment="1">
      <alignment horizontal="right"/>
    </xf>
    <xf numFmtId="0" fontId="0" fillId="0" borderId="4" xfId="0" applyNumberFormat="1" applyBorder="1"/>
    <xf numFmtId="2" fontId="0" fillId="0" borderId="4" xfId="0" applyNumberFormat="1" applyBorder="1"/>
    <xf numFmtId="0" fontId="0" fillId="0" borderId="4" xfId="0" applyNumberFormat="1" applyFill="1" applyBorder="1"/>
    <xf numFmtId="9" fontId="0" fillId="0" borderId="4" xfId="3" applyFont="1" applyBorder="1"/>
    <xf numFmtId="0" fontId="5" fillId="0" borderId="4" xfId="0" applyFont="1" applyFill="1" applyBorder="1" applyAlignment="1">
      <alignment horizontal="right"/>
    </xf>
    <xf numFmtId="0" fontId="6" fillId="0" borderId="4" xfId="0" applyNumberFormat="1" applyFont="1" applyFill="1" applyBorder="1" applyAlignment="1">
      <alignment horizontal="right"/>
    </xf>
    <xf numFmtId="164" fontId="0" fillId="0" borderId="0" xfId="1" applyNumberFormat="1" applyFont="1"/>
    <xf numFmtId="164" fontId="0" fillId="0" borderId="1" xfId="1" applyNumberFormat="1" applyFont="1" applyBorder="1"/>
    <xf numFmtId="164" fontId="7" fillId="0" borderId="1" xfId="1" applyNumberFormat="1" applyFont="1" applyBorder="1" applyAlignment="1">
      <alignment horizontal="right" vertical="top"/>
    </xf>
    <xf numFmtId="0" fontId="2" fillId="0" borderId="0" xfId="0" applyFont="1" applyAlignment="1">
      <alignment horizontal="left"/>
    </xf>
    <xf numFmtId="164" fontId="5" fillId="0" borderId="5" xfId="1" applyNumberFormat="1" applyFont="1" applyBorder="1" applyAlignment="1">
      <alignment horizontal="right"/>
    </xf>
    <xf numFmtId="9" fontId="5" fillId="0" borderId="5" xfId="3" applyFont="1" applyBorder="1" applyAlignment="1">
      <alignment horizontal="right"/>
    </xf>
    <xf numFmtId="164" fontId="5" fillId="0" borderId="5" xfId="1" applyNumberFormat="1" applyFont="1" applyFill="1" applyBorder="1" applyAlignment="1">
      <alignment horizontal="right"/>
    </xf>
    <xf numFmtId="0" fontId="2" fillId="0" borderId="4" xfId="0" applyFont="1" applyBorder="1"/>
    <xf numFmtId="164" fontId="0" fillId="0" borderId="4" xfId="1" applyNumberFormat="1" applyFont="1" applyBorder="1"/>
    <xf numFmtId="164" fontId="7" fillId="0" borderId="4" xfId="1" applyNumberFormat="1" applyFont="1" applyBorder="1" applyAlignment="1">
      <alignment horizontal="right" vertical="top"/>
    </xf>
    <xf numFmtId="0" fontId="2" fillId="0" borderId="4" xfId="0" applyFont="1" applyBorder="1" applyAlignment="1">
      <alignment horizontal="left"/>
    </xf>
    <xf numFmtId="2" fontId="2" fillId="0" borderId="0" xfId="0" applyNumberFormat="1" applyFont="1"/>
    <xf numFmtId="2" fontId="0" fillId="0" borderId="1" xfId="0" applyNumberFormat="1" applyFill="1" applyBorder="1"/>
    <xf numFmtId="0" fontId="2" fillId="0" borderId="1" xfId="0" applyFont="1" applyFill="1" applyBorder="1" applyAlignment="1">
      <alignment horizontal="center" wrapText="1"/>
    </xf>
    <xf numFmtId="0" fontId="2" fillId="0" borderId="1" xfId="0" applyFont="1" applyFill="1" applyBorder="1" applyAlignment="1">
      <alignment horizontal="center"/>
    </xf>
    <xf numFmtId="9" fontId="0" fillId="0" borderId="5" xfId="3" applyFont="1" applyBorder="1"/>
    <xf numFmtId="0" fontId="0" fillId="0" borderId="4" xfId="0" applyBorder="1"/>
    <xf numFmtId="0" fontId="2" fillId="0" borderId="1" xfId="0" applyFont="1" applyFill="1" applyBorder="1" applyAlignment="1">
      <alignment horizontal="center" wrapText="1"/>
    </xf>
    <xf numFmtId="0" fontId="2" fillId="0" borderId="1" xfId="0" applyFont="1" applyFill="1" applyBorder="1" applyAlignment="1">
      <alignment horizontal="center"/>
    </xf>
    <xf numFmtId="9" fontId="5" fillId="0" borderId="5" xfId="3" applyFont="1" applyFill="1" applyBorder="1" applyAlignment="1">
      <alignment horizontal="right"/>
    </xf>
    <xf numFmtId="0" fontId="5" fillId="0" borderId="5" xfId="0" applyFont="1" applyBorder="1" applyAlignment="1">
      <alignment horizontal="right"/>
    </xf>
    <xf numFmtId="0" fontId="5" fillId="0" borderId="5" xfId="0" applyFont="1" applyFill="1" applyBorder="1" applyAlignment="1">
      <alignment horizontal="left"/>
    </xf>
    <xf numFmtId="0" fontId="5" fillId="0" borderId="5" xfId="0" applyNumberFormat="1" applyFont="1" applyFill="1" applyBorder="1"/>
    <xf numFmtId="0" fontId="2" fillId="0" borderId="4" xfId="0" applyFont="1" applyFill="1" applyBorder="1" applyAlignment="1">
      <alignment horizontal="left"/>
    </xf>
    <xf numFmtId="2" fontId="0" fillId="0" borderId="4" xfId="0" applyNumberFormat="1" applyFill="1" applyBorder="1"/>
    <xf numFmtId="0" fontId="0" fillId="0" borderId="0" xfId="0"/>
    <xf numFmtId="2" fontId="0" fillId="0" borderId="0" xfId="0" applyNumberFormat="1"/>
    <xf numFmtId="0" fontId="2" fillId="0" borderId="10" xfId="0" applyFont="1" applyFill="1" applyBorder="1" applyAlignment="1">
      <alignment horizontal="left"/>
    </xf>
    <xf numFmtId="0" fontId="2" fillId="0" borderId="6" xfId="0" applyFont="1" applyFill="1" applyBorder="1" applyAlignment="1">
      <alignment horizontal="left"/>
    </xf>
    <xf numFmtId="0" fontId="2" fillId="0" borderId="11" xfId="0" applyFont="1" applyFill="1" applyBorder="1" applyAlignment="1">
      <alignment horizontal="left"/>
    </xf>
    <xf numFmtId="2" fontId="5" fillId="0" borderId="5" xfId="0" applyNumberFormat="1" applyFont="1" applyBorder="1" applyAlignment="1">
      <alignment horizontal="right"/>
    </xf>
    <xf numFmtId="2" fontId="0" fillId="0" borderId="0" xfId="2" applyNumberFormat="1" applyFont="1"/>
    <xf numFmtId="44" fontId="2" fillId="0" borderId="0" xfId="2" applyFont="1"/>
    <xf numFmtId="0" fontId="0" fillId="0" borderId="0" xfId="0"/>
    <xf numFmtId="2" fontId="0" fillId="0" borderId="0" xfId="0" applyNumberFormat="1"/>
    <xf numFmtId="44" fontId="0" fillId="0" borderId="1" xfId="2" applyFont="1" applyFill="1" applyBorder="1"/>
    <xf numFmtId="0" fontId="0" fillId="0" borderId="0" xfId="0"/>
    <xf numFmtId="0" fontId="2" fillId="0" borderId="0" xfId="0" applyFont="1"/>
    <xf numFmtId="9" fontId="0" fillId="0" borderId="1" xfId="3" applyFont="1" applyFill="1" applyBorder="1"/>
    <xf numFmtId="164" fontId="0" fillId="0" borderId="1" xfId="1" applyNumberFormat="1" applyFont="1" applyFill="1" applyBorder="1"/>
    <xf numFmtId="164" fontId="7" fillId="0" borderId="1" xfId="1" applyNumberFormat="1" applyFont="1" applyFill="1" applyBorder="1" applyAlignment="1">
      <alignment horizontal="right" vertical="top"/>
    </xf>
    <xf numFmtId="0" fontId="0" fillId="0" borderId="2" xfId="0" applyNumberFormat="1" applyBorder="1"/>
    <xf numFmtId="0" fontId="0" fillId="0" borderId="0" xfId="0"/>
    <xf numFmtId="0" fontId="0" fillId="0" borderId="0" xfId="0" applyNumberFormat="1"/>
    <xf numFmtId="44" fontId="0" fillId="0" borderId="0" xfId="2" applyFont="1"/>
    <xf numFmtId="0" fontId="2" fillId="0" borderId="0" xfId="0" applyFont="1"/>
    <xf numFmtId="0" fontId="2" fillId="0" borderId="0" xfId="0" applyFont="1" applyAlignment="1">
      <alignment horizontal="left"/>
    </xf>
    <xf numFmtId="44" fontId="0" fillId="0" borderId="4" xfId="2" applyFont="1" applyFill="1" applyBorder="1"/>
    <xf numFmtId="0" fontId="2" fillId="0" borderId="0" xfId="0" applyFont="1" applyFill="1"/>
    <xf numFmtId="0" fontId="10" fillId="0" borderId="0" xfId="0" applyFont="1" applyAlignment="1">
      <alignment horizontal="left"/>
    </xf>
    <xf numFmtId="0" fontId="10" fillId="0" borderId="1" xfId="0" applyFont="1" applyBorder="1" applyAlignment="1">
      <alignment horizontal="left"/>
    </xf>
    <xf numFmtId="0" fontId="0" fillId="0" borderId="1" xfId="0" applyFill="1" applyBorder="1"/>
    <xf numFmtId="0" fontId="2" fillId="0" borderId="1" xfId="0" applyFont="1" applyBorder="1" applyAlignment="1">
      <alignment horizontal="center"/>
    </xf>
    <xf numFmtId="0" fontId="0" fillId="0" borderId="0" xfId="0" applyNumberFormat="1"/>
    <xf numFmtId="0" fontId="0" fillId="0" borderId="0" xfId="0" applyNumberFormat="1"/>
    <xf numFmtId="1" fontId="5" fillId="0" borderId="5" xfId="3" applyNumberFormat="1" applyFont="1" applyFill="1" applyBorder="1" applyAlignment="1">
      <alignment horizontal="right"/>
    </xf>
    <xf numFmtId="165" fontId="0" fillId="0" borderId="1" xfId="0" applyNumberFormat="1" applyFill="1" applyBorder="1"/>
    <xf numFmtId="165" fontId="0" fillId="0" borderId="4" xfId="0" applyNumberFormat="1" applyFill="1" applyBorder="1"/>
    <xf numFmtId="165" fontId="5" fillId="0" borderId="5" xfId="0" applyNumberFormat="1" applyFont="1" applyFill="1" applyBorder="1" applyAlignment="1">
      <alignment horizontal="right"/>
    </xf>
    <xf numFmtId="0" fontId="2" fillId="0" borderId="0" xfId="0" applyFont="1" applyFill="1" applyBorder="1"/>
    <xf numFmtId="0" fontId="12" fillId="0" borderId="1" xfId="6" applyBorder="1" applyAlignment="1">
      <alignment horizontal="left"/>
    </xf>
    <xf numFmtId="0" fontId="12" fillId="0" borderId="1" xfId="6" applyNumberFormat="1" applyBorder="1"/>
    <xf numFmtId="0" fontId="13" fillId="0" borderId="5" xfId="6" applyFont="1" applyBorder="1" applyAlignment="1">
      <alignment horizontal="left"/>
    </xf>
    <xf numFmtId="0" fontId="13" fillId="0" borderId="5" xfId="6" applyNumberFormat="1" applyFont="1" applyBorder="1"/>
    <xf numFmtId="0" fontId="0" fillId="0" borderId="1" xfId="0" applyBorder="1" applyAlignment="1">
      <alignment horizontal="left"/>
    </xf>
    <xf numFmtId="0" fontId="0" fillId="0" borderId="0" xfId="0"/>
    <xf numFmtId="0" fontId="0" fillId="0" borderId="1" xfId="0" applyFill="1" applyBorder="1" applyAlignment="1">
      <alignment horizontal="left"/>
    </xf>
    <xf numFmtId="0" fontId="5" fillId="0" borderId="1" xfId="0" applyFont="1" applyBorder="1" applyAlignment="1">
      <alignment horizontal="right"/>
    </xf>
    <xf numFmtId="0" fontId="5" fillId="0" borderId="1" xfId="0" applyNumberFormat="1" applyFont="1" applyBorder="1" applyAlignment="1">
      <alignment horizontal="right"/>
    </xf>
    <xf numFmtId="0" fontId="5" fillId="0" borderId="1" xfId="0" applyNumberFormat="1" applyFont="1" applyFill="1" applyBorder="1" applyAlignment="1">
      <alignment horizontal="right"/>
    </xf>
    <xf numFmtId="0" fontId="4" fillId="0" borderId="1" xfId="0" applyFont="1" applyBorder="1" applyAlignment="1">
      <alignment horizontal="center"/>
    </xf>
    <xf numFmtId="0" fontId="0" fillId="0" borderId="1" xfId="0" applyBorder="1" applyAlignment="1"/>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3" fillId="0" borderId="1"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 fillId="0" borderId="7" xfId="0" applyFont="1" applyFill="1" applyBorder="1" applyAlignment="1">
      <alignment horizontal="center" wrapText="1"/>
    </xf>
    <xf numFmtId="0" fontId="2" fillId="0" borderId="5" xfId="0" applyFont="1" applyFill="1" applyBorder="1" applyAlignment="1">
      <alignment horizontal="center" wrapText="1"/>
    </xf>
    <xf numFmtId="0" fontId="2" fillId="0" borderId="1" xfId="0" applyFont="1" applyFill="1" applyBorder="1" applyAlignment="1">
      <alignment horizontal="center" wrapText="1"/>
    </xf>
    <xf numFmtId="0" fontId="0" fillId="0" borderId="1" xfId="0" applyFill="1" applyBorder="1" applyAlignment="1">
      <alignment horizontal="center" wrapText="1"/>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2" fillId="0" borderId="2" xfId="0" applyFont="1" applyFill="1" applyBorder="1" applyAlignment="1">
      <alignment horizontal="center"/>
    </xf>
    <xf numFmtId="0" fontId="2" fillId="0" borderId="6" xfId="0" applyFont="1" applyFill="1" applyBorder="1" applyAlignment="1">
      <alignment horizontal="center"/>
    </xf>
    <xf numFmtId="0" fontId="2" fillId="0" borderId="3" xfId="0" applyFont="1" applyFill="1" applyBorder="1" applyAlignment="1">
      <alignment horizontal="center"/>
    </xf>
    <xf numFmtId="2" fontId="3" fillId="0" borderId="1" xfId="0" applyNumberFormat="1" applyFont="1" applyFill="1" applyBorder="1" applyAlignment="1">
      <alignment horizontal="center" vertical="center"/>
    </xf>
    <xf numFmtId="0" fontId="0" fillId="0" borderId="1" xfId="0" applyBorder="1" applyAlignment="1">
      <alignment horizont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1" xfId="0" applyFont="1"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wrapText="1"/>
    </xf>
    <xf numFmtId="0" fontId="0" fillId="0" borderId="2" xfId="0" applyFill="1" applyBorder="1" applyAlignment="1">
      <alignment horizontal="center" wrapText="1"/>
    </xf>
    <xf numFmtId="44" fontId="3" fillId="0" borderId="1" xfId="2" applyFont="1" applyFill="1" applyBorder="1" applyAlignment="1">
      <alignment horizontal="center" vertical="center"/>
    </xf>
    <xf numFmtId="0" fontId="6" fillId="0" borderId="0" xfId="0" applyFont="1" applyAlignment="1">
      <alignment wrapText="1"/>
    </xf>
    <xf numFmtId="0" fontId="2" fillId="0" borderId="1" xfId="0" applyFont="1" applyBorder="1" applyAlignment="1">
      <alignment horizontal="center"/>
    </xf>
  </cellXfs>
  <cellStyles count="7">
    <cellStyle name="Comma" xfId="1" builtinId="3"/>
    <cellStyle name="Currency" xfId="2" builtinId="4"/>
    <cellStyle name="Normal" xfId="0" builtinId="0"/>
    <cellStyle name="Normal 2" xfId="4"/>
    <cellStyle name="Normal 2 2" xfId="5"/>
    <cellStyle name="Normal 3" xfId="6"/>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4"/>
  <sheetViews>
    <sheetView topLeftCell="S69" zoomScale="110" zoomScaleNormal="110" workbookViewId="0">
      <selection activeCell="AH75" sqref="AE75:AH75"/>
    </sheetView>
  </sheetViews>
  <sheetFormatPr defaultRowHeight="15" x14ac:dyDescent="0.25"/>
  <cols>
    <col min="1" max="1" width="11.7109375" style="2" bestFit="1" customWidth="1"/>
    <col min="2" max="2" width="5.85546875" style="59" bestFit="1" customWidth="1"/>
    <col min="3" max="3" width="9.7109375" style="59" bestFit="1" customWidth="1"/>
    <col min="4" max="4" width="11.7109375" style="59" bestFit="1" customWidth="1"/>
    <col min="5" max="5" width="6.85546875" style="59" bestFit="1" customWidth="1"/>
    <col min="6" max="6" width="10.140625" style="70" bestFit="1" customWidth="1"/>
    <col min="7" max="7" width="14.42578125" style="79" bestFit="1" customWidth="1"/>
    <col min="8" max="8" width="10.140625" style="76" bestFit="1" customWidth="1"/>
    <col min="9" max="9" width="14.42578125" style="67" bestFit="1" customWidth="1"/>
    <col min="10" max="10" width="11.28515625" style="60" bestFit="1" customWidth="1"/>
    <col min="11" max="11" width="14.42578125" style="68" bestFit="1" customWidth="1"/>
    <col min="12" max="12" width="13" style="3" bestFit="1" customWidth="1"/>
    <col min="13" max="13" width="14.42578125" style="45" bestFit="1" customWidth="1"/>
    <col min="14" max="14" width="14" style="45" bestFit="1" customWidth="1"/>
    <col min="15" max="15" width="14.42578125" style="2" bestFit="1" customWidth="1"/>
    <col min="16" max="16" width="7.85546875" style="59" bestFit="1" customWidth="1"/>
    <col min="17" max="17" width="7.42578125" style="59" bestFit="1" customWidth="1"/>
    <col min="18" max="18" width="14.42578125" style="21" bestFit="1" customWidth="1"/>
    <col min="19" max="19" width="7.85546875" style="16" bestFit="1" customWidth="1"/>
    <col min="20" max="20" width="7.42578125" style="16" bestFit="1" customWidth="1"/>
    <col min="21" max="21" width="14.42578125" style="21" bestFit="1" customWidth="1"/>
    <col min="22" max="22" width="15" style="34" bestFit="1" customWidth="1"/>
    <col min="23" max="23" width="8.5703125" style="34" bestFit="1" customWidth="1"/>
    <col min="24" max="24" width="7.42578125" style="15" bestFit="1" customWidth="1"/>
    <col min="25" max="25" width="8.5703125" style="34" bestFit="1" customWidth="1"/>
    <col min="26" max="26" width="7.42578125" style="15" bestFit="1" customWidth="1"/>
    <col min="27" max="27" width="14.42578125" style="2" bestFit="1" customWidth="1"/>
    <col min="28" max="28" width="12.7109375" style="59" bestFit="1" customWidth="1"/>
    <col min="29" max="29" width="14.42578125" style="2" bestFit="1" customWidth="1"/>
    <col min="30" max="30" width="17.7109375" style="15" bestFit="1" customWidth="1"/>
    <col min="31" max="31" width="14.42578125" style="79" bestFit="1" customWidth="1"/>
    <col min="32" max="32" width="9.85546875" customWidth="1"/>
    <col min="33" max="33" width="14.42578125" style="79" bestFit="1" customWidth="1"/>
    <col min="34" max="34" width="8" bestFit="1" customWidth="1"/>
  </cols>
  <sheetData>
    <row r="1" spans="1:34" ht="21" x14ac:dyDescent="0.35">
      <c r="A1" s="104" t="s">
        <v>93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5"/>
      <c r="AD1" s="105"/>
      <c r="AE1" s="105"/>
      <c r="AF1" s="105"/>
      <c r="AG1" s="105"/>
      <c r="AH1" s="105"/>
    </row>
    <row r="2" spans="1:34" s="4" customFormat="1" ht="29.45" customHeight="1" x14ac:dyDescent="0.25">
      <c r="A2" s="115" t="s">
        <v>146</v>
      </c>
      <c r="B2" s="118" t="s">
        <v>101</v>
      </c>
      <c r="C2" s="119"/>
      <c r="D2" s="119"/>
      <c r="E2" s="120"/>
      <c r="F2" s="111" t="s">
        <v>102</v>
      </c>
      <c r="G2" s="108" t="s">
        <v>100</v>
      </c>
      <c r="H2" s="111" t="s">
        <v>102</v>
      </c>
      <c r="I2" s="108" t="s">
        <v>100</v>
      </c>
      <c r="J2" s="111" t="s">
        <v>94</v>
      </c>
      <c r="K2" s="108" t="s">
        <v>100</v>
      </c>
      <c r="L2" s="121" t="s">
        <v>158</v>
      </c>
      <c r="M2" s="108" t="s">
        <v>100</v>
      </c>
      <c r="N2" s="121" t="s">
        <v>156</v>
      </c>
      <c r="O2" s="115" t="s">
        <v>100</v>
      </c>
      <c r="P2" s="106" t="s">
        <v>145</v>
      </c>
      <c r="Q2" s="107"/>
      <c r="R2" s="115" t="s">
        <v>100</v>
      </c>
      <c r="S2" s="106" t="s">
        <v>147</v>
      </c>
      <c r="T2" s="107"/>
      <c r="U2" s="115" t="s">
        <v>100</v>
      </c>
      <c r="V2" s="111" t="s">
        <v>154</v>
      </c>
      <c r="W2" s="106" t="s">
        <v>152</v>
      </c>
      <c r="X2" s="107"/>
      <c r="Y2" s="106" t="s">
        <v>153</v>
      </c>
      <c r="Z2" s="107"/>
      <c r="AA2" s="115" t="s">
        <v>100</v>
      </c>
      <c r="AB2" s="111" t="s">
        <v>155</v>
      </c>
      <c r="AC2" s="108" t="s">
        <v>100</v>
      </c>
      <c r="AD2" s="113" t="s">
        <v>157</v>
      </c>
      <c r="AE2" s="108" t="s">
        <v>100</v>
      </c>
      <c r="AF2" s="109" t="s">
        <v>177</v>
      </c>
      <c r="AG2" s="108" t="s">
        <v>100</v>
      </c>
      <c r="AH2" s="117" t="s">
        <v>180</v>
      </c>
    </row>
    <row r="3" spans="1:34" s="5" customFormat="1" ht="15" customHeight="1" x14ac:dyDescent="0.25">
      <c r="A3" s="116"/>
      <c r="B3" s="7" t="s">
        <v>96</v>
      </c>
      <c r="C3" s="7" t="s">
        <v>97</v>
      </c>
      <c r="D3" s="7" t="s">
        <v>98</v>
      </c>
      <c r="E3" s="7" t="s">
        <v>99</v>
      </c>
      <c r="F3" s="112"/>
      <c r="G3" s="108"/>
      <c r="H3" s="112"/>
      <c r="I3" s="108"/>
      <c r="J3" s="112"/>
      <c r="K3" s="108"/>
      <c r="L3" s="121"/>
      <c r="M3" s="108"/>
      <c r="N3" s="121"/>
      <c r="O3" s="116"/>
      <c r="P3" s="51" t="s">
        <v>143</v>
      </c>
      <c r="Q3" s="52" t="s">
        <v>144</v>
      </c>
      <c r="R3" s="116"/>
      <c r="S3" s="51" t="s">
        <v>143</v>
      </c>
      <c r="T3" s="52" t="s">
        <v>144</v>
      </c>
      <c r="U3" s="116"/>
      <c r="V3" s="112"/>
      <c r="W3" s="51" t="s">
        <v>143</v>
      </c>
      <c r="X3" s="52" t="s">
        <v>144</v>
      </c>
      <c r="Y3" s="51" t="s">
        <v>143</v>
      </c>
      <c r="Z3" s="52" t="s">
        <v>144</v>
      </c>
      <c r="AA3" s="116"/>
      <c r="AB3" s="112"/>
      <c r="AC3" s="108"/>
      <c r="AD3" s="114"/>
      <c r="AE3" s="108"/>
      <c r="AF3" s="110"/>
      <c r="AG3" s="108"/>
      <c r="AH3" s="117"/>
    </row>
    <row r="4" spans="1:34" x14ac:dyDescent="0.25">
      <c r="A4" s="18" t="s">
        <v>0</v>
      </c>
      <c r="B4" s="8"/>
      <c r="C4" s="8">
        <v>59</v>
      </c>
      <c r="D4" s="8">
        <v>10</v>
      </c>
      <c r="E4" s="8"/>
      <c r="F4" s="8">
        <f>SUM(B4:E4)</f>
        <v>69</v>
      </c>
      <c r="G4" s="12" t="s">
        <v>0</v>
      </c>
      <c r="H4" s="11">
        <v>69</v>
      </c>
      <c r="I4" s="12" t="s">
        <v>0</v>
      </c>
      <c r="J4" s="46">
        <v>13.799999999999983</v>
      </c>
      <c r="K4" s="12" t="s">
        <v>0</v>
      </c>
      <c r="L4" s="69">
        <v>1010.5118800317455</v>
      </c>
      <c r="M4" s="19" t="s">
        <v>0</v>
      </c>
      <c r="N4" s="9">
        <v>602.88413043478329</v>
      </c>
      <c r="O4" s="62" t="s">
        <v>0</v>
      </c>
      <c r="P4" s="11">
        <v>53</v>
      </c>
      <c r="Q4" s="17">
        <f>P4/F4</f>
        <v>0.76811594202898548</v>
      </c>
      <c r="R4" s="18" t="s">
        <v>0</v>
      </c>
      <c r="S4" s="8">
        <v>16</v>
      </c>
      <c r="T4" s="17">
        <f>S4/F4</f>
        <v>0.2318840579710145</v>
      </c>
      <c r="U4" s="19" t="s">
        <v>0</v>
      </c>
      <c r="V4" s="35">
        <v>2698</v>
      </c>
      <c r="W4" s="35">
        <v>2319</v>
      </c>
      <c r="X4" s="17">
        <v>0.85952557449962941</v>
      </c>
      <c r="Y4" s="36">
        <v>1762</v>
      </c>
      <c r="Z4" s="17">
        <v>0.65307635285396592</v>
      </c>
      <c r="AA4" s="18" t="s">
        <v>0</v>
      </c>
      <c r="AB4" s="35">
        <v>1911</v>
      </c>
      <c r="AC4" s="19" t="s">
        <v>0</v>
      </c>
      <c r="AD4" s="17">
        <v>0.9742753623188406</v>
      </c>
      <c r="AE4" s="18" t="s">
        <v>0</v>
      </c>
      <c r="AF4" s="8">
        <v>694</v>
      </c>
      <c r="AG4" s="18" t="s">
        <v>0</v>
      </c>
      <c r="AH4" s="8">
        <v>53</v>
      </c>
    </row>
    <row r="5" spans="1:34" x14ac:dyDescent="0.25">
      <c r="A5" s="18" t="s">
        <v>1</v>
      </c>
      <c r="B5" s="8">
        <v>11</v>
      </c>
      <c r="C5" s="8">
        <v>5</v>
      </c>
      <c r="D5" s="8">
        <v>9</v>
      </c>
      <c r="E5" s="8">
        <v>4</v>
      </c>
      <c r="F5" s="8">
        <f t="shared" ref="F5:F68" si="0">SUM(B5:E5)</f>
        <v>29</v>
      </c>
      <c r="G5" s="12" t="s">
        <v>108</v>
      </c>
      <c r="H5" s="11">
        <v>29</v>
      </c>
      <c r="I5" s="12" t="s">
        <v>108</v>
      </c>
      <c r="J5" s="46">
        <v>2.5749999999999997</v>
      </c>
      <c r="K5" s="12" t="s">
        <v>108</v>
      </c>
      <c r="L5" s="69">
        <v>1924.5194427505987</v>
      </c>
      <c r="M5" s="19" t="s">
        <v>108</v>
      </c>
      <c r="N5" s="9">
        <v>620.94174757281542</v>
      </c>
      <c r="O5" s="62" t="s">
        <v>108</v>
      </c>
      <c r="P5" s="11">
        <v>7</v>
      </c>
      <c r="Q5" s="17">
        <f t="shared" ref="Q5:Q68" si="1">P5/F5</f>
        <v>0.2413793103448276</v>
      </c>
      <c r="R5" s="18" t="s">
        <v>108</v>
      </c>
      <c r="S5" s="8">
        <v>16</v>
      </c>
      <c r="T5" s="17">
        <f t="shared" ref="T5:T68" si="2">S5/F5</f>
        <v>0.55172413793103448</v>
      </c>
      <c r="U5" s="19" t="s">
        <v>108</v>
      </c>
      <c r="V5" s="35">
        <v>814</v>
      </c>
      <c r="W5" s="35">
        <v>776</v>
      </c>
      <c r="X5" s="17">
        <v>0.95331695331695332</v>
      </c>
      <c r="Y5" s="36">
        <v>685</v>
      </c>
      <c r="Z5" s="17">
        <v>0.84152334152334152</v>
      </c>
      <c r="AA5" s="18" t="s">
        <v>108</v>
      </c>
      <c r="AB5" s="35">
        <v>149</v>
      </c>
      <c r="AC5" s="19" t="s">
        <v>108</v>
      </c>
      <c r="AD5" s="17">
        <v>0.92706333973128596</v>
      </c>
      <c r="AE5" s="18" t="s">
        <v>167</v>
      </c>
      <c r="AF5" s="8">
        <v>33</v>
      </c>
      <c r="AG5" s="18" t="s">
        <v>167</v>
      </c>
      <c r="AH5" s="8">
        <v>7</v>
      </c>
    </row>
    <row r="6" spans="1:34" x14ac:dyDescent="0.25">
      <c r="A6" s="18" t="s">
        <v>2</v>
      </c>
      <c r="B6" s="8">
        <v>1</v>
      </c>
      <c r="C6" s="8">
        <v>4</v>
      </c>
      <c r="D6" s="8">
        <v>7</v>
      </c>
      <c r="E6" s="8">
        <v>2</v>
      </c>
      <c r="F6" s="8">
        <f t="shared" si="0"/>
        <v>14</v>
      </c>
      <c r="G6" s="12" t="s">
        <v>2</v>
      </c>
      <c r="H6" s="11">
        <v>14</v>
      </c>
      <c r="I6" s="12" t="s">
        <v>2</v>
      </c>
      <c r="J6" s="46">
        <v>2.6999999999999997</v>
      </c>
      <c r="K6" s="12" t="s">
        <v>2</v>
      </c>
      <c r="L6" s="69">
        <v>1917.410341909718</v>
      </c>
      <c r="M6" s="19" t="s">
        <v>2</v>
      </c>
      <c r="N6" s="9">
        <v>552.80999999999995</v>
      </c>
      <c r="O6" s="62" t="s">
        <v>2</v>
      </c>
      <c r="P6" s="11">
        <v>5</v>
      </c>
      <c r="Q6" s="17">
        <f t="shared" si="1"/>
        <v>0.35714285714285715</v>
      </c>
      <c r="R6" s="18" t="s">
        <v>2</v>
      </c>
      <c r="S6" s="8">
        <v>9</v>
      </c>
      <c r="T6" s="17">
        <f t="shared" si="2"/>
        <v>0.6428571428571429</v>
      </c>
      <c r="U6" s="19" t="s">
        <v>2</v>
      </c>
      <c r="V6" s="35">
        <v>491</v>
      </c>
      <c r="W6" s="35">
        <v>455</v>
      </c>
      <c r="X6" s="17">
        <v>0.92668024439918528</v>
      </c>
      <c r="Y6" s="36">
        <v>398</v>
      </c>
      <c r="Z6" s="17">
        <v>0.81059063136456211</v>
      </c>
      <c r="AA6" s="18" t="s">
        <v>2</v>
      </c>
      <c r="AB6" s="35">
        <v>204</v>
      </c>
      <c r="AC6" s="19" t="s">
        <v>2</v>
      </c>
      <c r="AD6" s="17">
        <v>1.1008547008547009</v>
      </c>
      <c r="AE6" s="18" t="s">
        <v>2</v>
      </c>
      <c r="AF6" s="8">
        <v>223</v>
      </c>
      <c r="AG6" s="18" t="s">
        <v>2</v>
      </c>
      <c r="AH6" s="8">
        <v>31</v>
      </c>
    </row>
    <row r="7" spans="1:34" x14ac:dyDescent="0.25">
      <c r="A7" s="18" t="s">
        <v>3</v>
      </c>
      <c r="B7" s="8"/>
      <c r="C7" s="8">
        <v>2</v>
      </c>
      <c r="D7" s="8">
        <v>1</v>
      </c>
      <c r="E7" s="8"/>
      <c r="F7" s="8">
        <f t="shared" si="0"/>
        <v>3</v>
      </c>
      <c r="G7" s="12" t="s">
        <v>3</v>
      </c>
      <c r="H7" s="11">
        <v>3</v>
      </c>
      <c r="I7" s="12" t="s">
        <v>3</v>
      </c>
      <c r="J7" s="46">
        <v>0.3</v>
      </c>
      <c r="K7" s="12" t="s">
        <v>3</v>
      </c>
      <c r="L7" s="69">
        <v>2188.4930309195147</v>
      </c>
      <c r="M7" s="19" t="s">
        <v>3</v>
      </c>
      <c r="N7" s="9">
        <v>594.7700000000001</v>
      </c>
      <c r="O7" s="62" t="s">
        <v>3</v>
      </c>
      <c r="P7" s="11">
        <v>2</v>
      </c>
      <c r="Q7" s="17">
        <f t="shared" si="1"/>
        <v>0.66666666666666663</v>
      </c>
      <c r="R7" s="18" t="s">
        <v>3</v>
      </c>
      <c r="S7" s="8">
        <v>1</v>
      </c>
      <c r="T7" s="17">
        <f t="shared" si="2"/>
        <v>0.33333333333333331</v>
      </c>
      <c r="U7" s="19" t="s">
        <v>3</v>
      </c>
      <c r="V7" s="35">
        <v>104</v>
      </c>
      <c r="W7" s="35">
        <v>103</v>
      </c>
      <c r="X7" s="17">
        <v>0.99038461538461542</v>
      </c>
      <c r="Y7" s="36">
        <v>93</v>
      </c>
      <c r="Z7" s="17">
        <v>0.89423076923076927</v>
      </c>
      <c r="AA7" s="18" t="s">
        <v>3</v>
      </c>
      <c r="AB7" s="35">
        <v>18</v>
      </c>
      <c r="AC7" s="19" t="s">
        <v>3</v>
      </c>
      <c r="AD7" s="17">
        <v>1.0297029702970297</v>
      </c>
      <c r="AE7" s="18" t="s">
        <v>3</v>
      </c>
      <c r="AF7" s="8">
        <v>105</v>
      </c>
      <c r="AG7" s="18" t="s">
        <v>3</v>
      </c>
      <c r="AH7" s="8">
        <v>7</v>
      </c>
    </row>
    <row r="8" spans="1:34" x14ac:dyDescent="0.25">
      <c r="A8" s="18" t="s">
        <v>4</v>
      </c>
      <c r="B8" s="8">
        <v>2</v>
      </c>
      <c r="C8" s="8">
        <v>7</v>
      </c>
      <c r="D8" s="8">
        <v>15</v>
      </c>
      <c r="E8" s="8">
        <v>1</v>
      </c>
      <c r="F8" s="8">
        <f t="shared" si="0"/>
        <v>25</v>
      </c>
      <c r="G8" s="12" t="s">
        <v>4</v>
      </c>
      <c r="H8" s="11">
        <v>25</v>
      </c>
      <c r="I8" s="12" t="s">
        <v>4</v>
      </c>
      <c r="J8" s="46">
        <v>5.8999999999999995</v>
      </c>
      <c r="K8" s="12" t="s">
        <v>4</v>
      </c>
      <c r="L8" s="69">
        <v>3107.4991978707362</v>
      </c>
      <c r="M8" s="19" t="s">
        <v>4</v>
      </c>
      <c r="N8" s="9">
        <v>375.58932203389833</v>
      </c>
      <c r="O8" s="62" t="s">
        <v>4</v>
      </c>
      <c r="P8" s="11">
        <v>5</v>
      </c>
      <c r="Q8" s="17">
        <f t="shared" si="1"/>
        <v>0.2</v>
      </c>
      <c r="R8" s="18" t="s">
        <v>4</v>
      </c>
      <c r="S8" s="8">
        <v>20</v>
      </c>
      <c r="T8" s="17">
        <f t="shared" si="2"/>
        <v>0.8</v>
      </c>
      <c r="U8" s="19" t="s">
        <v>4</v>
      </c>
      <c r="V8" s="35">
        <v>486</v>
      </c>
      <c r="W8" s="35">
        <v>449</v>
      </c>
      <c r="X8" s="17">
        <v>0.9238683127572016</v>
      </c>
      <c r="Y8" s="36">
        <v>378</v>
      </c>
      <c r="Z8" s="17">
        <v>0.77777777777777779</v>
      </c>
      <c r="AA8" s="18" t="s">
        <v>4</v>
      </c>
      <c r="AB8" s="35">
        <v>168</v>
      </c>
      <c r="AC8" s="19" t="s">
        <v>4</v>
      </c>
      <c r="AD8" s="17">
        <v>0.9821428571428571</v>
      </c>
      <c r="AE8" s="84" t="s">
        <v>4</v>
      </c>
      <c r="AF8" s="8">
        <v>52</v>
      </c>
      <c r="AG8" s="18" t="s">
        <v>4</v>
      </c>
      <c r="AH8" s="8">
        <v>6</v>
      </c>
    </row>
    <row r="9" spans="1:34" ht="15" customHeight="1" x14ac:dyDescent="0.25">
      <c r="A9" s="18" t="s">
        <v>5</v>
      </c>
      <c r="B9" s="8">
        <v>7</v>
      </c>
      <c r="C9" s="8">
        <v>10</v>
      </c>
      <c r="D9" s="8">
        <v>5</v>
      </c>
      <c r="E9" s="8">
        <v>4</v>
      </c>
      <c r="F9" s="8">
        <f t="shared" si="0"/>
        <v>26</v>
      </c>
      <c r="G9" s="12" t="s">
        <v>5</v>
      </c>
      <c r="H9" s="11">
        <v>26</v>
      </c>
      <c r="I9" s="12" t="s">
        <v>5</v>
      </c>
      <c r="J9" s="46">
        <v>9.0992999999999995</v>
      </c>
      <c r="K9" s="12" t="s">
        <v>5</v>
      </c>
      <c r="L9" s="69">
        <v>1420.1280278106126</v>
      </c>
      <c r="M9" s="19" t="s">
        <v>5</v>
      </c>
      <c r="N9" s="9">
        <v>628.12699878012609</v>
      </c>
      <c r="O9" s="62" t="s">
        <v>5</v>
      </c>
      <c r="P9" s="11">
        <v>11</v>
      </c>
      <c r="Q9" s="17">
        <f t="shared" si="1"/>
        <v>0.42307692307692307</v>
      </c>
      <c r="R9" s="18" t="s">
        <v>5</v>
      </c>
      <c r="S9" s="8">
        <v>9</v>
      </c>
      <c r="T9" s="17">
        <f t="shared" si="2"/>
        <v>0.34615384615384615</v>
      </c>
      <c r="U9" s="19" t="s">
        <v>5</v>
      </c>
      <c r="V9" s="35">
        <v>614</v>
      </c>
      <c r="W9" s="35">
        <v>505</v>
      </c>
      <c r="X9" s="17">
        <v>0.82247557003257332</v>
      </c>
      <c r="Y9" s="36">
        <v>429</v>
      </c>
      <c r="Z9" s="17">
        <v>0.69869706840390877</v>
      </c>
      <c r="AA9" s="18" t="s">
        <v>5</v>
      </c>
      <c r="AB9" s="35">
        <v>441</v>
      </c>
      <c r="AC9" s="19" t="s">
        <v>5</v>
      </c>
      <c r="AD9" s="17">
        <v>1.2123287671232876</v>
      </c>
      <c r="AE9" s="84"/>
      <c r="AF9" s="8"/>
      <c r="AG9" s="18"/>
      <c r="AH9" s="8"/>
    </row>
    <row r="10" spans="1:34" ht="15" customHeight="1" x14ac:dyDescent="0.25">
      <c r="A10" s="18" t="s">
        <v>6</v>
      </c>
      <c r="B10" s="8"/>
      <c r="C10" s="8">
        <v>16</v>
      </c>
      <c r="D10" s="8">
        <v>19</v>
      </c>
      <c r="E10" s="8">
        <v>3</v>
      </c>
      <c r="F10" s="8">
        <f t="shared" si="0"/>
        <v>38</v>
      </c>
      <c r="G10" s="12" t="s">
        <v>6</v>
      </c>
      <c r="H10" s="11">
        <v>38</v>
      </c>
      <c r="I10" s="12" t="s">
        <v>6</v>
      </c>
      <c r="J10" s="46">
        <v>7.6000000000000005</v>
      </c>
      <c r="K10" s="12" t="s">
        <v>6</v>
      </c>
      <c r="L10" s="69">
        <v>1648.977751099437</v>
      </c>
      <c r="M10" s="19" t="s">
        <v>6</v>
      </c>
      <c r="N10" s="9">
        <v>629.65855263157891</v>
      </c>
      <c r="O10" s="62" t="s">
        <v>6</v>
      </c>
      <c r="P10" s="11">
        <v>14</v>
      </c>
      <c r="Q10" s="17">
        <f t="shared" si="1"/>
        <v>0.36842105263157893</v>
      </c>
      <c r="R10" s="18" t="s">
        <v>6</v>
      </c>
      <c r="S10" s="8">
        <v>24</v>
      </c>
      <c r="T10" s="17">
        <f t="shared" si="2"/>
        <v>0.63157894736842102</v>
      </c>
      <c r="U10" s="19" t="s">
        <v>6</v>
      </c>
      <c r="V10" s="35">
        <v>1353</v>
      </c>
      <c r="W10" s="35">
        <v>1227</v>
      </c>
      <c r="X10" s="17">
        <v>0.90687361419068735</v>
      </c>
      <c r="Y10" s="36">
        <v>913</v>
      </c>
      <c r="Z10" s="17">
        <v>0.67479674796747968</v>
      </c>
      <c r="AA10" s="18" t="s">
        <v>6</v>
      </c>
      <c r="AB10" s="35">
        <v>775</v>
      </c>
      <c r="AC10" s="19" t="s">
        <v>6</v>
      </c>
      <c r="AD10" s="17">
        <v>1.1411428571428572</v>
      </c>
      <c r="AE10" s="18" t="s">
        <v>6</v>
      </c>
      <c r="AF10" s="8">
        <v>474</v>
      </c>
      <c r="AG10" s="18" t="s">
        <v>6</v>
      </c>
      <c r="AH10" s="8">
        <v>29</v>
      </c>
    </row>
    <row r="11" spans="1:34" x14ac:dyDescent="0.25">
      <c r="A11" s="18" t="s">
        <v>7</v>
      </c>
      <c r="B11" s="8"/>
      <c r="C11" s="8">
        <v>22</v>
      </c>
      <c r="D11" s="8">
        <v>13</v>
      </c>
      <c r="E11" s="8">
        <v>2</v>
      </c>
      <c r="F11" s="8">
        <f t="shared" si="0"/>
        <v>37</v>
      </c>
      <c r="G11" s="12" t="s">
        <v>109</v>
      </c>
      <c r="H11" s="11">
        <v>37</v>
      </c>
      <c r="I11" s="12" t="s">
        <v>109</v>
      </c>
      <c r="J11" s="46">
        <v>8.4000000000000021</v>
      </c>
      <c r="K11" s="12" t="s">
        <v>109</v>
      </c>
      <c r="L11" s="69">
        <v>1361.6096098585322</v>
      </c>
      <c r="M11" s="19" t="s">
        <v>109</v>
      </c>
      <c r="N11" s="9">
        <v>594.58285714285705</v>
      </c>
      <c r="O11" s="62" t="s">
        <v>109</v>
      </c>
      <c r="P11" s="11">
        <v>19</v>
      </c>
      <c r="Q11" s="17">
        <f t="shared" si="1"/>
        <v>0.51351351351351349</v>
      </c>
      <c r="R11" s="18" t="s">
        <v>109</v>
      </c>
      <c r="S11" s="8">
        <v>18</v>
      </c>
      <c r="T11" s="17">
        <f t="shared" si="2"/>
        <v>0.48648648648648651</v>
      </c>
      <c r="U11" s="19" t="s">
        <v>109</v>
      </c>
      <c r="V11" s="35">
        <v>1602</v>
      </c>
      <c r="W11" s="35">
        <v>1254</v>
      </c>
      <c r="X11" s="17">
        <v>0.78277153558052437</v>
      </c>
      <c r="Y11" s="36">
        <v>921</v>
      </c>
      <c r="Z11" s="17">
        <v>0.57490636704119846</v>
      </c>
      <c r="AA11" s="18" t="s">
        <v>109</v>
      </c>
      <c r="AB11" s="35">
        <v>988</v>
      </c>
      <c r="AC11" s="19" t="s">
        <v>109</v>
      </c>
      <c r="AD11" s="17">
        <v>0.95641791044776114</v>
      </c>
      <c r="AE11" s="18"/>
      <c r="AF11" s="8"/>
      <c r="AG11" s="19"/>
      <c r="AH11" s="20"/>
    </row>
    <row r="12" spans="1:34" x14ac:dyDescent="0.25">
      <c r="A12" s="18" t="s">
        <v>8</v>
      </c>
      <c r="B12" s="8"/>
      <c r="C12" s="8">
        <v>5</v>
      </c>
      <c r="D12" s="8">
        <v>2</v>
      </c>
      <c r="E12" s="8"/>
      <c r="F12" s="8">
        <f t="shared" si="0"/>
        <v>7</v>
      </c>
      <c r="G12" s="12" t="s">
        <v>8</v>
      </c>
      <c r="H12" s="11">
        <v>7</v>
      </c>
      <c r="I12" s="12" t="s">
        <v>8</v>
      </c>
      <c r="J12" s="46">
        <v>1.6499999999999997</v>
      </c>
      <c r="K12" s="12" t="s">
        <v>8</v>
      </c>
      <c r="L12" s="69">
        <v>1639.5242611241724</v>
      </c>
      <c r="M12" s="19" t="s">
        <v>8</v>
      </c>
      <c r="N12" s="9">
        <v>548.31454545454551</v>
      </c>
      <c r="O12" s="62" t="s">
        <v>8</v>
      </c>
      <c r="P12" s="11">
        <v>5</v>
      </c>
      <c r="Q12" s="17">
        <f t="shared" si="1"/>
        <v>0.7142857142857143</v>
      </c>
      <c r="R12" s="18" t="s">
        <v>8</v>
      </c>
      <c r="S12" s="8">
        <v>2</v>
      </c>
      <c r="T12" s="17">
        <f t="shared" si="2"/>
        <v>0.2857142857142857</v>
      </c>
      <c r="U12" s="19" t="s">
        <v>8</v>
      </c>
      <c r="V12" s="35">
        <v>264</v>
      </c>
      <c r="W12" s="35">
        <v>193</v>
      </c>
      <c r="X12" s="17">
        <v>0.73106060606060608</v>
      </c>
      <c r="Y12" s="36">
        <v>114</v>
      </c>
      <c r="Z12" s="17">
        <v>0.43181818181818182</v>
      </c>
      <c r="AA12" s="18" t="s">
        <v>8</v>
      </c>
      <c r="AB12" s="35">
        <v>262</v>
      </c>
      <c r="AC12" s="19" t="s">
        <v>8</v>
      </c>
      <c r="AD12" s="17">
        <v>0.8867924528301887</v>
      </c>
      <c r="AE12" s="18"/>
      <c r="AF12" s="8"/>
      <c r="AG12" s="19"/>
      <c r="AH12" s="20"/>
    </row>
    <row r="13" spans="1:34" x14ac:dyDescent="0.25">
      <c r="A13" s="18" t="s">
        <v>9</v>
      </c>
      <c r="B13" s="8">
        <v>25</v>
      </c>
      <c r="C13" s="8">
        <v>19</v>
      </c>
      <c r="D13" s="8">
        <v>34</v>
      </c>
      <c r="E13" s="8">
        <v>6</v>
      </c>
      <c r="F13" s="8">
        <f t="shared" si="0"/>
        <v>84</v>
      </c>
      <c r="G13" s="12" t="s">
        <v>9</v>
      </c>
      <c r="H13" s="11">
        <v>84</v>
      </c>
      <c r="I13" s="12" t="s">
        <v>9</v>
      </c>
      <c r="J13" s="46">
        <v>17.316099999999992</v>
      </c>
      <c r="K13" s="12" t="s">
        <v>9</v>
      </c>
      <c r="L13" s="69">
        <v>1889.3341233346314</v>
      </c>
      <c r="M13" s="19" t="s">
        <v>9</v>
      </c>
      <c r="N13" s="9">
        <v>579.76241763445626</v>
      </c>
      <c r="O13" s="62" t="s">
        <v>9</v>
      </c>
      <c r="P13" s="11">
        <v>8</v>
      </c>
      <c r="Q13" s="17">
        <f t="shared" si="1"/>
        <v>9.5238095238095233E-2</v>
      </c>
      <c r="R13" s="18" t="s">
        <v>9</v>
      </c>
      <c r="S13" s="8">
        <v>51</v>
      </c>
      <c r="T13" s="17">
        <f t="shared" si="2"/>
        <v>0.6071428571428571</v>
      </c>
      <c r="U13" s="19" t="s">
        <v>9</v>
      </c>
      <c r="V13" s="35">
        <v>2164</v>
      </c>
      <c r="W13" s="35">
        <v>1888</v>
      </c>
      <c r="X13" s="17">
        <v>0.87245841035120153</v>
      </c>
      <c r="Y13" s="36">
        <v>1573</v>
      </c>
      <c r="Z13" s="17">
        <v>0.72689463955637712</v>
      </c>
      <c r="AA13" s="18" t="s">
        <v>9</v>
      </c>
      <c r="AB13" s="35">
        <v>1490</v>
      </c>
      <c r="AC13" s="19" t="s">
        <v>9</v>
      </c>
      <c r="AD13" s="17">
        <v>1.0521634615384616</v>
      </c>
      <c r="AE13" s="84" t="s">
        <v>9</v>
      </c>
      <c r="AF13" s="8">
        <v>416</v>
      </c>
      <c r="AG13" s="18" t="s">
        <v>168</v>
      </c>
      <c r="AH13" s="8">
        <v>5</v>
      </c>
    </row>
    <row r="14" spans="1:34" x14ac:dyDescent="0.25">
      <c r="A14" s="18" t="s">
        <v>10</v>
      </c>
      <c r="B14" s="8"/>
      <c r="C14" s="8">
        <v>7</v>
      </c>
      <c r="D14" s="8">
        <v>3</v>
      </c>
      <c r="E14" s="8">
        <v>1</v>
      </c>
      <c r="F14" s="8">
        <f t="shared" si="0"/>
        <v>11</v>
      </c>
      <c r="G14" s="12" t="s">
        <v>110</v>
      </c>
      <c r="H14" s="11">
        <v>11</v>
      </c>
      <c r="I14" s="12" t="s">
        <v>110</v>
      </c>
      <c r="J14" s="46">
        <v>2.7499999999999996</v>
      </c>
      <c r="K14" s="12" t="s">
        <v>110</v>
      </c>
      <c r="L14" s="69">
        <v>910.06016309078029</v>
      </c>
      <c r="M14" s="19" t="s">
        <v>110</v>
      </c>
      <c r="N14" s="9">
        <v>747.02400000000023</v>
      </c>
      <c r="O14" s="62" t="s">
        <v>110</v>
      </c>
      <c r="P14" s="11">
        <v>6</v>
      </c>
      <c r="Q14" s="17">
        <f t="shared" si="1"/>
        <v>0.54545454545454541</v>
      </c>
      <c r="R14" s="18" t="s">
        <v>110</v>
      </c>
      <c r="S14" s="8">
        <v>5</v>
      </c>
      <c r="T14" s="17">
        <f t="shared" si="2"/>
        <v>0.45454545454545453</v>
      </c>
      <c r="U14" s="19" t="s">
        <v>110</v>
      </c>
      <c r="V14" s="35">
        <v>654</v>
      </c>
      <c r="W14" s="35">
        <v>550</v>
      </c>
      <c r="X14" s="17">
        <v>0.84097859327217128</v>
      </c>
      <c r="Y14" s="36">
        <v>347</v>
      </c>
      <c r="Z14" s="17">
        <v>0.53058103975535165</v>
      </c>
      <c r="AA14" s="18" t="s">
        <v>110</v>
      </c>
      <c r="AB14" s="35">
        <v>279</v>
      </c>
      <c r="AC14" s="19" t="s">
        <v>110</v>
      </c>
      <c r="AD14" s="17">
        <v>1.0463258785942493</v>
      </c>
      <c r="AE14" s="84"/>
      <c r="AF14" s="8"/>
      <c r="AG14" s="19"/>
      <c r="AH14" s="20"/>
    </row>
    <row r="15" spans="1:34" x14ac:dyDescent="0.25">
      <c r="A15" s="18" t="s">
        <v>11</v>
      </c>
      <c r="B15" s="8">
        <v>3</v>
      </c>
      <c r="C15" s="8">
        <v>4</v>
      </c>
      <c r="D15" s="8">
        <v>2</v>
      </c>
      <c r="E15" s="8">
        <v>2</v>
      </c>
      <c r="F15" s="8">
        <f t="shared" si="0"/>
        <v>11</v>
      </c>
      <c r="G15" s="12" t="s">
        <v>111</v>
      </c>
      <c r="H15" s="11">
        <v>11</v>
      </c>
      <c r="I15" s="12" t="s">
        <v>111</v>
      </c>
      <c r="J15" s="46">
        <v>3</v>
      </c>
      <c r="K15" s="12" t="s">
        <v>111</v>
      </c>
      <c r="L15" s="69">
        <v>2080.3629948194907</v>
      </c>
      <c r="M15" s="19" t="s">
        <v>111</v>
      </c>
      <c r="N15" s="9">
        <v>445.51599999999991</v>
      </c>
      <c r="O15" s="37" t="s">
        <v>111</v>
      </c>
      <c r="P15" s="20"/>
      <c r="Q15" s="17">
        <f t="shared" si="1"/>
        <v>0</v>
      </c>
      <c r="R15" s="18" t="s">
        <v>111</v>
      </c>
      <c r="S15" s="8">
        <v>8</v>
      </c>
      <c r="T15" s="17">
        <f t="shared" si="2"/>
        <v>0.72727272727272729</v>
      </c>
      <c r="U15" s="19" t="s">
        <v>111</v>
      </c>
      <c r="V15" s="35">
        <v>174</v>
      </c>
      <c r="W15" s="35">
        <v>151</v>
      </c>
      <c r="X15" s="17">
        <v>0.86781609195402298</v>
      </c>
      <c r="Y15" s="36">
        <v>142</v>
      </c>
      <c r="Z15" s="17">
        <v>0.81609195402298851</v>
      </c>
      <c r="AA15" s="18" t="s">
        <v>111</v>
      </c>
      <c r="AB15" s="35">
        <v>65</v>
      </c>
      <c r="AC15" s="19" t="s">
        <v>111</v>
      </c>
      <c r="AD15" s="17">
        <v>1.1936274509803921</v>
      </c>
      <c r="AE15" s="18" t="s">
        <v>111</v>
      </c>
      <c r="AF15" s="8">
        <v>81</v>
      </c>
      <c r="AG15" s="18" t="s">
        <v>111</v>
      </c>
      <c r="AH15" s="8">
        <v>14</v>
      </c>
    </row>
    <row r="16" spans="1:34" x14ac:dyDescent="0.25">
      <c r="A16" s="18" t="s">
        <v>12</v>
      </c>
      <c r="B16" s="8">
        <v>5</v>
      </c>
      <c r="C16" s="8">
        <v>9</v>
      </c>
      <c r="D16" s="8">
        <v>13</v>
      </c>
      <c r="E16" s="8"/>
      <c r="F16" s="8">
        <f t="shared" si="0"/>
        <v>27</v>
      </c>
      <c r="G16" s="12" t="s">
        <v>112</v>
      </c>
      <c r="H16" s="11">
        <v>27</v>
      </c>
      <c r="I16" s="12" t="s">
        <v>112</v>
      </c>
      <c r="J16" s="46">
        <v>7.1714000000000011</v>
      </c>
      <c r="K16" s="12" t="s">
        <v>112</v>
      </c>
      <c r="L16" s="69">
        <v>2561.1299375963135</v>
      </c>
      <c r="M16" s="19" t="s">
        <v>112</v>
      </c>
      <c r="N16" s="9">
        <v>372.5913916786227</v>
      </c>
      <c r="O16" s="62" t="s">
        <v>112</v>
      </c>
      <c r="P16" s="11">
        <v>9</v>
      </c>
      <c r="Q16" s="17">
        <f t="shared" si="1"/>
        <v>0.33333333333333331</v>
      </c>
      <c r="R16" s="18" t="s">
        <v>112</v>
      </c>
      <c r="S16" s="8">
        <v>13</v>
      </c>
      <c r="T16" s="17">
        <f t="shared" si="2"/>
        <v>0.48148148148148145</v>
      </c>
      <c r="U16" s="19" t="s">
        <v>112</v>
      </c>
      <c r="V16" s="35">
        <v>481</v>
      </c>
      <c r="W16" s="35">
        <v>437</v>
      </c>
      <c r="X16" s="17">
        <v>0.90852390852390852</v>
      </c>
      <c r="Y16" s="36">
        <v>380</v>
      </c>
      <c r="Z16" s="17">
        <v>0.79002079002079006</v>
      </c>
      <c r="AA16" s="18" t="s">
        <v>112</v>
      </c>
      <c r="AB16" s="35">
        <v>162</v>
      </c>
      <c r="AC16" s="19" t="s">
        <v>112</v>
      </c>
      <c r="AD16" s="17">
        <v>0.87898089171974525</v>
      </c>
      <c r="AE16" s="18" t="s">
        <v>112</v>
      </c>
      <c r="AF16" s="8">
        <v>210</v>
      </c>
      <c r="AG16" s="18" t="s">
        <v>112</v>
      </c>
      <c r="AH16" s="8">
        <v>7</v>
      </c>
    </row>
    <row r="17" spans="1:37" x14ac:dyDescent="0.25">
      <c r="A17" s="18" t="s">
        <v>13</v>
      </c>
      <c r="B17" s="8">
        <v>9</v>
      </c>
      <c r="C17" s="8">
        <v>22</v>
      </c>
      <c r="D17" s="8">
        <v>24</v>
      </c>
      <c r="E17" s="8">
        <v>15</v>
      </c>
      <c r="F17" s="8">
        <f t="shared" si="0"/>
        <v>70</v>
      </c>
      <c r="G17" s="12" t="s">
        <v>13</v>
      </c>
      <c r="H17" s="11">
        <v>70</v>
      </c>
      <c r="I17" s="12" t="s">
        <v>13</v>
      </c>
      <c r="J17" s="46">
        <v>17.599999999999991</v>
      </c>
      <c r="K17" s="12" t="s">
        <v>13</v>
      </c>
      <c r="L17" s="69">
        <v>1446.7467966270126</v>
      </c>
      <c r="M17" s="19" t="s">
        <v>13</v>
      </c>
      <c r="N17" s="9">
        <v>686.32823863636361</v>
      </c>
      <c r="O17" s="62" t="s">
        <v>13</v>
      </c>
      <c r="P17" s="11">
        <v>24</v>
      </c>
      <c r="Q17" s="17">
        <f t="shared" si="1"/>
        <v>0.34285714285714286</v>
      </c>
      <c r="R17" s="18" t="s">
        <v>13</v>
      </c>
      <c r="S17" s="8">
        <v>40</v>
      </c>
      <c r="T17" s="17">
        <f t="shared" si="2"/>
        <v>0.5714285714285714</v>
      </c>
      <c r="U17" s="19" t="s">
        <v>13</v>
      </c>
      <c r="V17" s="35">
        <v>1908</v>
      </c>
      <c r="W17" s="35">
        <v>1638</v>
      </c>
      <c r="X17" s="17">
        <v>0.85849056603773588</v>
      </c>
      <c r="Y17" s="36">
        <v>1335</v>
      </c>
      <c r="Z17" s="17">
        <v>0.69968553459119498</v>
      </c>
      <c r="AA17" s="18" t="s">
        <v>13</v>
      </c>
      <c r="AB17" s="35">
        <v>2036</v>
      </c>
      <c r="AC17" s="19" t="s">
        <v>13</v>
      </c>
      <c r="AD17" s="17">
        <v>1.1067846607669616</v>
      </c>
      <c r="AE17" s="18" t="s">
        <v>169</v>
      </c>
      <c r="AF17" s="8">
        <v>219</v>
      </c>
      <c r="AG17" s="18" t="s">
        <v>169</v>
      </c>
      <c r="AH17" s="8">
        <v>13</v>
      </c>
    </row>
    <row r="18" spans="1:37" x14ac:dyDescent="0.25">
      <c r="A18" s="18" t="s">
        <v>14</v>
      </c>
      <c r="B18" s="8"/>
      <c r="C18" s="8">
        <v>1</v>
      </c>
      <c r="D18" s="8">
        <v>1</v>
      </c>
      <c r="E18" s="8"/>
      <c r="F18" s="8">
        <f t="shared" si="0"/>
        <v>2</v>
      </c>
      <c r="G18" s="12" t="s">
        <v>14</v>
      </c>
      <c r="H18" s="11">
        <v>2</v>
      </c>
      <c r="I18" s="12" t="s">
        <v>14</v>
      </c>
      <c r="J18" s="46">
        <v>0.73329999999999995</v>
      </c>
      <c r="K18" s="12" t="s">
        <v>14</v>
      </c>
      <c r="L18" s="69">
        <v>1733.3481746907225</v>
      </c>
      <c r="M18" s="19" t="s">
        <v>14</v>
      </c>
      <c r="N18" s="9">
        <v>552.59648165825729</v>
      </c>
      <c r="O18" s="37" t="s">
        <v>14</v>
      </c>
      <c r="P18" s="11"/>
      <c r="Q18" s="17">
        <f t="shared" si="1"/>
        <v>0</v>
      </c>
      <c r="R18" s="18" t="s">
        <v>14</v>
      </c>
      <c r="S18" s="8">
        <v>2</v>
      </c>
      <c r="T18" s="17">
        <f t="shared" si="2"/>
        <v>1</v>
      </c>
      <c r="U18" s="19" t="s">
        <v>14</v>
      </c>
      <c r="V18" s="35">
        <v>48</v>
      </c>
      <c r="W18" s="35">
        <v>48</v>
      </c>
      <c r="X18" s="17">
        <v>1</v>
      </c>
      <c r="Y18" s="36">
        <v>48</v>
      </c>
      <c r="Z18" s="17">
        <v>1</v>
      </c>
      <c r="AA18" s="18" t="s">
        <v>14</v>
      </c>
      <c r="AB18" s="35">
        <v>20</v>
      </c>
      <c r="AC18" s="19" t="s">
        <v>14</v>
      </c>
      <c r="AD18" s="17">
        <v>0.8571428571428571</v>
      </c>
      <c r="AE18" s="19"/>
      <c r="AF18" s="20"/>
      <c r="AG18" s="19"/>
      <c r="AH18" s="20"/>
      <c r="AI18" s="83"/>
      <c r="AJ18" s="77"/>
    </row>
    <row r="19" spans="1:37" x14ac:dyDescent="0.25">
      <c r="A19" s="18" t="s">
        <v>15</v>
      </c>
      <c r="B19" s="8">
        <v>3</v>
      </c>
      <c r="C19" s="8">
        <v>53</v>
      </c>
      <c r="D19" s="8">
        <v>22</v>
      </c>
      <c r="E19" s="8">
        <v>7</v>
      </c>
      <c r="F19" s="8">
        <f t="shared" si="0"/>
        <v>85</v>
      </c>
      <c r="G19" s="12" t="s">
        <v>113</v>
      </c>
      <c r="H19" s="11">
        <v>85</v>
      </c>
      <c r="I19" s="12" t="s">
        <v>113</v>
      </c>
      <c r="J19" s="46">
        <v>19.400599999999987</v>
      </c>
      <c r="K19" s="12" t="s">
        <v>113</v>
      </c>
      <c r="L19" s="69">
        <v>1527.9073815058243</v>
      </c>
      <c r="M19" s="19" t="s">
        <v>113</v>
      </c>
      <c r="N19" s="9">
        <v>524.81382019112868</v>
      </c>
      <c r="O19" s="62" t="s">
        <v>113</v>
      </c>
      <c r="P19" s="11">
        <v>48</v>
      </c>
      <c r="Q19" s="17">
        <f t="shared" si="1"/>
        <v>0.56470588235294117</v>
      </c>
      <c r="R19" s="18" t="s">
        <v>113</v>
      </c>
      <c r="S19" s="8">
        <v>34</v>
      </c>
      <c r="T19" s="17">
        <f t="shared" si="2"/>
        <v>0.4</v>
      </c>
      <c r="U19" s="19" t="s">
        <v>113</v>
      </c>
      <c r="V19" s="35">
        <v>2794</v>
      </c>
      <c r="W19" s="35">
        <v>2174</v>
      </c>
      <c r="X19" s="17">
        <v>0.77809591982820325</v>
      </c>
      <c r="Y19" s="36">
        <v>1850</v>
      </c>
      <c r="Z19" s="17">
        <v>0.66213314244810306</v>
      </c>
      <c r="AA19" s="18" t="s">
        <v>113</v>
      </c>
      <c r="AB19" s="35">
        <v>1728</v>
      </c>
      <c r="AC19" s="19" t="s">
        <v>113</v>
      </c>
      <c r="AD19" s="17">
        <v>0.89227298364354202</v>
      </c>
      <c r="AE19" s="18" t="s">
        <v>113</v>
      </c>
      <c r="AF19" s="8">
        <v>1762</v>
      </c>
      <c r="AG19" s="18" t="s">
        <v>113</v>
      </c>
      <c r="AH19" s="8">
        <v>137</v>
      </c>
      <c r="AI19" s="83"/>
      <c r="AJ19" s="77"/>
    </row>
    <row r="20" spans="1:37" x14ac:dyDescent="0.25">
      <c r="A20" s="18" t="s">
        <v>16</v>
      </c>
      <c r="B20" s="8"/>
      <c r="C20" s="8">
        <v>14</v>
      </c>
      <c r="D20" s="8">
        <v>20</v>
      </c>
      <c r="E20" s="8">
        <v>15</v>
      </c>
      <c r="F20" s="8">
        <f t="shared" si="0"/>
        <v>49</v>
      </c>
      <c r="G20" s="12" t="s">
        <v>16</v>
      </c>
      <c r="H20" s="11">
        <v>49</v>
      </c>
      <c r="I20" s="12" t="s">
        <v>16</v>
      </c>
      <c r="J20" s="46">
        <v>14.366900000000003</v>
      </c>
      <c r="K20" s="12" t="s">
        <v>16</v>
      </c>
      <c r="L20" s="69">
        <v>1865.8866950453018</v>
      </c>
      <c r="M20" s="19" t="s">
        <v>16</v>
      </c>
      <c r="N20" s="9">
        <v>562.25824638578933</v>
      </c>
      <c r="O20" s="62" t="s">
        <v>16</v>
      </c>
      <c r="P20" s="11">
        <v>17</v>
      </c>
      <c r="Q20" s="17">
        <f t="shared" si="1"/>
        <v>0.34693877551020408</v>
      </c>
      <c r="R20" s="18" t="s">
        <v>16</v>
      </c>
      <c r="S20" s="8">
        <v>35</v>
      </c>
      <c r="T20" s="17">
        <f t="shared" si="2"/>
        <v>0.7142857142857143</v>
      </c>
      <c r="U20" s="19" t="s">
        <v>16</v>
      </c>
      <c r="V20" s="35">
        <v>1194</v>
      </c>
      <c r="W20" s="35">
        <v>927</v>
      </c>
      <c r="X20" s="17">
        <v>0.77638190954773867</v>
      </c>
      <c r="Y20" s="36">
        <v>689</v>
      </c>
      <c r="Z20" s="17">
        <v>0.57705192629815749</v>
      </c>
      <c r="AA20" s="18" t="s">
        <v>16</v>
      </c>
      <c r="AB20" s="35">
        <v>1238</v>
      </c>
      <c r="AC20" s="19" t="s">
        <v>16</v>
      </c>
      <c r="AD20" s="17">
        <v>1.0788633461047255</v>
      </c>
      <c r="AE20" s="18" t="s">
        <v>170</v>
      </c>
      <c r="AF20" s="8">
        <v>69</v>
      </c>
      <c r="AG20" s="18" t="s">
        <v>170</v>
      </c>
      <c r="AH20" s="8">
        <v>7</v>
      </c>
      <c r="AI20" s="80"/>
      <c r="AJ20" s="77"/>
    </row>
    <row r="21" spans="1:37" x14ac:dyDescent="0.25">
      <c r="A21" s="18" t="s">
        <v>17</v>
      </c>
      <c r="B21" s="8">
        <v>10</v>
      </c>
      <c r="C21" s="8">
        <v>33</v>
      </c>
      <c r="D21" s="8">
        <v>19</v>
      </c>
      <c r="E21" s="8">
        <v>3</v>
      </c>
      <c r="F21" s="8">
        <f t="shared" si="0"/>
        <v>65</v>
      </c>
      <c r="G21" s="12" t="s">
        <v>114</v>
      </c>
      <c r="H21" s="11">
        <v>65</v>
      </c>
      <c r="I21" s="12" t="s">
        <v>114</v>
      </c>
      <c r="J21" s="46">
        <v>14.58909999999999</v>
      </c>
      <c r="K21" s="12" t="s">
        <v>114</v>
      </c>
      <c r="L21" s="69">
        <v>1667.8726207399095</v>
      </c>
      <c r="M21" s="19" t="s">
        <v>114</v>
      </c>
      <c r="N21" s="9">
        <v>517.5890778436459</v>
      </c>
      <c r="O21" s="62" t="s">
        <v>114</v>
      </c>
      <c r="P21" s="11">
        <v>29</v>
      </c>
      <c r="Q21" s="17">
        <f t="shared" si="1"/>
        <v>0.44615384615384618</v>
      </c>
      <c r="R21" s="18" t="s">
        <v>114</v>
      </c>
      <c r="S21" s="8">
        <v>26</v>
      </c>
      <c r="T21" s="17">
        <f t="shared" si="2"/>
        <v>0.4</v>
      </c>
      <c r="U21" s="19" t="s">
        <v>114</v>
      </c>
      <c r="V21" s="35">
        <v>2322</v>
      </c>
      <c r="W21" s="35">
        <v>1986</v>
      </c>
      <c r="X21" s="17">
        <v>0.85529715762273906</v>
      </c>
      <c r="Y21" s="36">
        <v>1678</v>
      </c>
      <c r="Z21" s="17">
        <v>0.72265288544358308</v>
      </c>
      <c r="AA21" s="18" t="s">
        <v>114</v>
      </c>
      <c r="AB21" s="35">
        <v>979</v>
      </c>
      <c r="AC21" s="19" t="s">
        <v>114</v>
      </c>
      <c r="AD21" s="17">
        <v>1.0216483099126472</v>
      </c>
      <c r="AE21" s="19"/>
      <c r="AF21" s="20"/>
      <c r="AG21" s="18"/>
      <c r="AH21" s="8"/>
    </row>
    <row r="22" spans="1:37" x14ac:dyDescent="0.25">
      <c r="A22" s="18" t="s">
        <v>18</v>
      </c>
      <c r="B22" s="8"/>
      <c r="C22" s="8"/>
      <c r="D22" s="8">
        <v>5</v>
      </c>
      <c r="E22" s="8"/>
      <c r="F22" s="8">
        <f t="shared" si="0"/>
        <v>5</v>
      </c>
      <c r="G22" s="12" t="s">
        <v>115</v>
      </c>
      <c r="H22" s="11">
        <v>5</v>
      </c>
      <c r="I22" s="12" t="s">
        <v>115</v>
      </c>
      <c r="J22" s="46">
        <v>1.1666999999999998</v>
      </c>
      <c r="K22" s="12" t="s">
        <v>115</v>
      </c>
      <c r="L22" s="69">
        <v>3189.2996624284697</v>
      </c>
      <c r="M22" s="19" t="s">
        <v>115</v>
      </c>
      <c r="N22" s="9">
        <v>427.32579069169464</v>
      </c>
      <c r="O22" s="37" t="s">
        <v>115</v>
      </c>
      <c r="P22" s="11"/>
      <c r="Q22" s="17">
        <f t="shared" si="1"/>
        <v>0</v>
      </c>
      <c r="R22" s="18" t="s">
        <v>115</v>
      </c>
      <c r="S22" s="8">
        <v>5</v>
      </c>
      <c r="T22" s="17">
        <f t="shared" si="2"/>
        <v>1</v>
      </c>
      <c r="U22" s="19" t="s">
        <v>115</v>
      </c>
      <c r="V22" s="35">
        <v>96</v>
      </c>
      <c r="W22" s="35">
        <v>89</v>
      </c>
      <c r="X22" s="17">
        <v>0.92708333333333337</v>
      </c>
      <c r="Y22" s="36">
        <v>80</v>
      </c>
      <c r="Z22" s="17">
        <v>0.83333333333333337</v>
      </c>
      <c r="AA22" s="18" t="s">
        <v>115</v>
      </c>
      <c r="AB22" s="35">
        <v>14</v>
      </c>
      <c r="AC22" s="19" t="s">
        <v>115</v>
      </c>
      <c r="AD22" s="17">
        <v>0.98958333333333337</v>
      </c>
      <c r="AE22" s="18" t="s">
        <v>114</v>
      </c>
      <c r="AF22" s="8">
        <v>1009</v>
      </c>
      <c r="AG22" s="18"/>
      <c r="AH22" s="8"/>
    </row>
    <row r="23" spans="1:37" x14ac:dyDescent="0.25">
      <c r="A23" s="18" t="s">
        <v>19</v>
      </c>
      <c r="B23" s="8"/>
      <c r="C23" s="8">
        <v>33</v>
      </c>
      <c r="D23" s="8">
        <v>9</v>
      </c>
      <c r="E23" s="8">
        <v>4</v>
      </c>
      <c r="F23" s="8">
        <f t="shared" si="0"/>
        <v>46</v>
      </c>
      <c r="G23" s="12" t="s">
        <v>116</v>
      </c>
      <c r="H23" s="11">
        <v>46</v>
      </c>
      <c r="I23" s="12" t="s">
        <v>116</v>
      </c>
      <c r="J23" s="46">
        <v>12.604800000000012</v>
      </c>
      <c r="K23" s="12" t="s">
        <v>116</v>
      </c>
      <c r="L23" s="69">
        <v>1227.3995999487031</v>
      </c>
      <c r="M23" s="19" t="s">
        <v>116</v>
      </c>
      <c r="N23" s="9">
        <v>571.61367098248229</v>
      </c>
      <c r="O23" s="62" t="s">
        <v>116</v>
      </c>
      <c r="P23" s="11">
        <v>30</v>
      </c>
      <c r="Q23" s="17">
        <f t="shared" si="1"/>
        <v>0.65217391304347827</v>
      </c>
      <c r="R23" s="18" t="s">
        <v>116</v>
      </c>
      <c r="S23" s="8">
        <v>16</v>
      </c>
      <c r="T23" s="17">
        <f t="shared" si="2"/>
        <v>0.34782608695652173</v>
      </c>
      <c r="U23" s="19" t="s">
        <v>116</v>
      </c>
      <c r="V23" s="35">
        <v>1537</v>
      </c>
      <c r="W23" s="35">
        <v>1307</v>
      </c>
      <c r="X23" s="17">
        <v>0.85035783994795056</v>
      </c>
      <c r="Y23" s="36">
        <v>993</v>
      </c>
      <c r="Z23" s="17">
        <v>0.64606376057254389</v>
      </c>
      <c r="AA23" s="18" t="s">
        <v>116</v>
      </c>
      <c r="AB23" s="35">
        <v>1111</v>
      </c>
      <c r="AC23" s="19" t="s">
        <v>116</v>
      </c>
      <c r="AD23" s="17">
        <v>1.144306131857999</v>
      </c>
      <c r="AE23" s="18" t="s">
        <v>116</v>
      </c>
      <c r="AF23" s="8">
        <v>233</v>
      </c>
      <c r="AG23" s="18" t="s">
        <v>114</v>
      </c>
      <c r="AH23" s="8">
        <v>270</v>
      </c>
    </row>
    <row r="24" spans="1:37" x14ac:dyDescent="0.25">
      <c r="A24" s="18" t="s">
        <v>20</v>
      </c>
      <c r="B24" s="8">
        <v>2</v>
      </c>
      <c r="C24" s="8">
        <v>47</v>
      </c>
      <c r="D24" s="8">
        <v>19</v>
      </c>
      <c r="E24" s="8">
        <v>11</v>
      </c>
      <c r="F24" s="8">
        <f t="shared" si="0"/>
        <v>79</v>
      </c>
      <c r="G24" s="12" t="s">
        <v>117</v>
      </c>
      <c r="H24" s="11">
        <v>79</v>
      </c>
      <c r="I24" s="12" t="s">
        <v>117</v>
      </c>
      <c r="J24" s="46">
        <v>22.591700000000035</v>
      </c>
      <c r="K24" s="12" t="s">
        <v>117</v>
      </c>
      <c r="L24" s="69">
        <v>1377.2789473089354</v>
      </c>
      <c r="M24" s="19" t="s">
        <v>117</v>
      </c>
      <c r="N24" s="9">
        <v>563.9557005448894</v>
      </c>
      <c r="O24" s="62" t="s">
        <v>117</v>
      </c>
      <c r="P24" s="11">
        <v>39</v>
      </c>
      <c r="Q24" s="17">
        <f t="shared" si="1"/>
        <v>0.49367088607594939</v>
      </c>
      <c r="R24" s="18" t="s">
        <v>117</v>
      </c>
      <c r="S24" s="8">
        <v>39</v>
      </c>
      <c r="T24" s="17">
        <f t="shared" si="2"/>
        <v>0.49367088607594939</v>
      </c>
      <c r="U24" s="19" t="s">
        <v>117</v>
      </c>
      <c r="V24" s="35">
        <v>2473</v>
      </c>
      <c r="W24" s="35">
        <v>2064</v>
      </c>
      <c r="X24" s="17">
        <v>0.83427647534357319</v>
      </c>
      <c r="Y24" s="36">
        <v>1547</v>
      </c>
      <c r="Z24" s="17">
        <v>0.62555600485240603</v>
      </c>
      <c r="AA24" s="18" t="s">
        <v>117</v>
      </c>
      <c r="AB24" s="35">
        <v>1404</v>
      </c>
      <c r="AC24" s="19" t="s">
        <v>117</v>
      </c>
      <c r="AD24" s="17">
        <v>0.97309219232465816</v>
      </c>
      <c r="AE24" s="18" t="s">
        <v>117</v>
      </c>
      <c r="AF24" s="8">
        <v>558</v>
      </c>
      <c r="AG24" s="18" t="s">
        <v>116</v>
      </c>
      <c r="AH24" s="8">
        <v>13</v>
      </c>
    </row>
    <row r="25" spans="1:37" x14ac:dyDescent="0.25">
      <c r="A25" s="18" t="s">
        <v>21</v>
      </c>
      <c r="B25" s="8"/>
      <c r="C25" s="8"/>
      <c r="D25" s="8">
        <v>3</v>
      </c>
      <c r="E25" s="8"/>
      <c r="F25" s="8">
        <f t="shared" si="0"/>
        <v>3</v>
      </c>
      <c r="G25" s="12"/>
      <c r="H25" s="11"/>
      <c r="I25" s="12"/>
      <c r="J25" s="46"/>
      <c r="K25" s="12"/>
      <c r="L25" s="69"/>
      <c r="M25" s="19"/>
      <c r="N25" s="9"/>
      <c r="O25" s="62"/>
      <c r="P25" s="11"/>
      <c r="Q25" s="17">
        <f t="shared" si="1"/>
        <v>0</v>
      </c>
      <c r="R25" s="18"/>
      <c r="S25" s="8"/>
      <c r="T25" s="17">
        <f t="shared" si="2"/>
        <v>0</v>
      </c>
      <c r="U25" s="19"/>
      <c r="V25" s="35"/>
      <c r="W25" s="35"/>
      <c r="X25" s="17"/>
      <c r="Y25" s="36"/>
      <c r="Z25" s="17"/>
      <c r="AA25" s="18"/>
      <c r="AB25" s="35"/>
      <c r="AC25" s="19"/>
      <c r="AD25" s="17"/>
      <c r="AE25" s="19"/>
      <c r="AF25" s="20"/>
      <c r="AG25" s="18" t="s">
        <v>117</v>
      </c>
      <c r="AH25" s="8">
        <v>29</v>
      </c>
    </row>
    <row r="26" spans="1:37" x14ac:dyDescent="0.25">
      <c r="A26" s="18" t="s">
        <v>22</v>
      </c>
      <c r="B26" s="8"/>
      <c r="C26" s="8">
        <v>5</v>
      </c>
      <c r="D26" s="8">
        <v>5</v>
      </c>
      <c r="E26" s="8">
        <v>2</v>
      </c>
      <c r="F26" s="8">
        <f t="shared" si="0"/>
        <v>12</v>
      </c>
      <c r="G26" s="12" t="s">
        <v>118</v>
      </c>
      <c r="H26" s="11">
        <v>12</v>
      </c>
      <c r="I26" s="12" t="s">
        <v>118</v>
      </c>
      <c r="J26" s="46">
        <v>3.1999999999999997</v>
      </c>
      <c r="K26" s="12" t="s">
        <v>118</v>
      </c>
      <c r="L26" s="69">
        <v>1193.460448673954</v>
      </c>
      <c r="M26" s="19" t="s">
        <v>118</v>
      </c>
      <c r="N26" s="9">
        <v>733.53656250000017</v>
      </c>
      <c r="O26" s="62" t="s">
        <v>118</v>
      </c>
      <c r="P26" s="11">
        <v>5</v>
      </c>
      <c r="Q26" s="17">
        <f t="shared" si="1"/>
        <v>0.41666666666666669</v>
      </c>
      <c r="R26" s="18" t="s">
        <v>118</v>
      </c>
      <c r="S26" s="8">
        <v>7</v>
      </c>
      <c r="T26" s="17">
        <f t="shared" si="2"/>
        <v>0.58333333333333337</v>
      </c>
      <c r="U26" s="19" t="s">
        <v>118</v>
      </c>
      <c r="V26" s="35">
        <v>374</v>
      </c>
      <c r="W26" s="35">
        <v>326</v>
      </c>
      <c r="X26" s="17">
        <v>0.87165775401069523</v>
      </c>
      <c r="Y26" s="36">
        <v>258</v>
      </c>
      <c r="Z26" s="17">
        <v>0.68983957219251335</v>
      </c>
      <c r="AA26" s="18" t="s">
        <v>118</v>
      </c>
      <c r="AB26" s="35">
        <v>392</v>
      </c>
      <c r="AC26" s="19" t="s">
        <v>118</v>
      </c>
      <c r="AD26" s="17">
        <v>1.2986111111111112</v>
      </c>
      <c r="AE26" s="18" t="s">
        <v>171</v>
      </c>
      <c r="AF26" s="8">
        <v>1</v>
      </c>
      <c r="AG26" s="19"/>
      <c r="AH26" s="20"/>
    </row>
    <row r="27" spans="1:37" x14ac:dyDescent="0.25">
      <c r="A27" s="18" t="s">
        <v>23</v>
      </c>
      <c r="B27" s="8">
        <v>1</v>
      </c>
      <c r="C27" s="8">
        <v>15</v>
      </c>
      <c r="D27" s="8">
        <v>6</v>
      </c>
      <c r="E27" s="8"/>
      <c r="F27" s="8">
        <f t="shared" si="0"/>
        <v>22</v>
      </c>
      <c r="G27" s="12" t="s">
        <v>23</v>
      </c>
      <c r="H27" s="11">
        <v>22</v>
      </c>
      <c r="I27" s="12" t="s">
        <v>23</v>
      </c>
      <c r="J27" s="46">
        <v>4.3000000000000007</v>
      </c>
      <c r="K27" s="12" t="s">
        <v>23</v>
      </c>
      <c r="L27" s="69">
        <v>1285.9248432443055</v>
      </c>
      <c r="M27" s="19" t="s">
        <v>23</v>
      </c>
      <c r="N27" s="9">
        <v>568.02209302325582</v>
      </c>
      <c r="O27" s="62" t="s">
        <v>23</v>
      </c>
      <c r="P27" s="11">
        <v>14</v>
      </c>
      <c r="Q27" s="17">
        <f t="shared" si="1"/>
        <v>0.63636363636363635</v>
      </c>
      <c r="R27" s="18" t="s">
        <v>23</v>
      </c>
      <c r="S27" s="8">
        <v>7</v>
      </c>
      <c r="T27" s="17">
        <f t="shared" si="2"/>
        <v>0.31818181818181818</v>
      </c>
      <c r="U27" s="19" t="s">
        <v>23</v>
      </c>
      <c r="V27" s="35">
        <v>789</v>
      </c>
      <c r="W27" s="35">
        <v>670</v>
      </c>
      <c r="X27" s="17">
        <v>0.84917617237008869</v>
      </c>
      <c r="Y27" s="36">
        <v>552</v>
      </c>
      <c r="Z27" s="17">
        <v>0.69961977186311786</v>
      </c>
      <c r="AA27" s="18" t="s">
        <v>23</v>
      </c>
      <c r="AB27" s="35">
        <v>201</v>
      </c>
      <c r="AC27" s="19" t="s">
        <v>23</v>
      </c>
      <c r="AD27" s="17">
        <v>0.8087912087912088</v>
      </c>
      <c r="AE27" s="18"/>
      <c r="AF27" s="8"/>
      <c r="AG27" s="19"/>
      <c r="AH27" s="20"/>
    </row>
    <row r="28" spans="1:37" x14ac:dyDescent="0.25">
      <c r="A28" s="18" t="s">
        <v>24</v>
      </c>
      <c r="B28" s="8"/>
      <c r="C28" s="8"/>
      <c r="D28" s="8">
        <v>9</v>
      </c>
      <c r="E28" s="8">
        <v>1</v>
      </c>
      <c r="F28" s="8">
        <f t="shared" si="0"/>
        <v>10</v>
      </c>
      <c r="G28" s="12" t="s">
        <v>24</v>
      </c>
      <c r="H28" s="11">
        <v>10</v>
      </c>
      <c r="I28" s="12" t="s">
        <v>24</v>
      </c>
      <c r="J28" s="46">
        <v>2.4500000000000002</v>
      </c>
      <c r="K28" s="12" t="s">
        <v>24</v>
      </c>
      <c r="L28" s="69">
        <v>3449.6974168195543</v>
      </c>
      <c r="M28" s="19" t="s">
        <v>24</v>
      </c>
      <c r="N28" s="9">
        <v>409.13020408163266</v>
      </c>
      <c r="O28" s="37" t="s">
        <v>24</v>
      </c>
      <c r="P28" s="11"/>
      <c r="Q28" s="17">
        <f t="shared" si="1"/>
        <v>0</v>
      </c>
      <c r="R28" s="18" t="s">
        <v>24</v>
      </c>
      <c r="S28" s="8">
        <v>10</v>
      </c>
      <c r="T28" s="17">
        <f t="shared" si="2"/>
        <v>1</v>
      </c>
      <c r="U28" s="19" t="s">
        <v>24</v>
      </c>
      <c r="V28" s="35">
        <v>191</v>
      </c>
      <c r="W28" s="35">
        <v>167</v>
      </c>
      <c r="X28" s="17">
        <v>0.87434554973821987</v>
      </c>
      <c r="Y28" s="36">
        <v>122</v>
      </c>
      <c r="Z28" s="17">
        <v>0.63874345549738221</v>
      </c>
      <c r="AA28" s="18" t="s">
        <v>24</v>
      </c>
      <c r="AB28" s="35">
        <v>53</v>
      </c>
      <c r="AC28" s="19" t="s">
        <v>24</v>
      </c>
      <c r="AD28" s="17">
        <v>0.83711340206185569</v>
      </c>
      <c r="AE28" s="84" t="s">
        <v>24</v>
      </c>
      <c r="AF28" s="8">
        <v>73</v>
      </c>
      <c r="AG28" s="18" t="s">
        <v>24</v>
      </c>
      <c r="AH28" s="8">
        <v>5</v>
      </c>
    </row>
    <row r="29" spans="1:37" x14ac:dyDescent="0.25">
      <c r="A29" s="18" t="s">
        <v>25</v>
      </c>
      <c r="B29" s="8">
        <v>4</v>
      </c>
      <c r="C29" s="8">
        <v>5</v>
      </c>
      <c r="D29" s="8">
        <v>18</v>
      </c>
      <c r="E29" s="8">
        <v>1</v>
      </c>
      <c r="F29" s="8">
        <f t="shared" si="0"/>
        <v>28</v>
      </c>
      <c r="G29" s="12" t="s">
        <v>119</v>
      </c>
      <c r="H29" s="11">
        <v>28</v>
      </c>
      <c r="I29" s="12" t="s">
        <v>119</v>
      </c>
      <c r="J29" s="46">
        <v>6.4170000000000007</v>
      </c>
      <c r="K29" s="12" t="s">
        <v>119</v>
      </c>
      <c r="L29" s="69">
        <v>2658.4415191670309</v>
      </c>
      <c r="M29" s="19" t="s">
        <v>119</v>
      </c>
      <c r="N29" s="9">
        <v>403.82075954550112</v>
      </c>
      <c r="O29" s="62" t="s">
        <v>119</v>
      </c>
      <c r="P29" s="11">
        <v>4</v>
      </c>
      <c r="Q29" s="17">
        <f t="shared" si="1"/>
        <v>0.14285714285714285</v>
      </c>
      <c r="R29" s="18" t="s">
        <v>119</v>
      </c>
      <c r="S29" s="8">
        <v>20</v>
      </c>
      <c r="T29" s="17">
        <f t="shared" si="2"/>
        <v>0.7142857142857143</v>
      </c>
      <c r="U29" s="19" t="s">
        <v>119</v>
      </c>
      <c r="V29" s="35">
        <v>588</v>
      </c>
      <c r="W29" s="35">
        <v>492</v>
      </c>
      <c r="X29" s="17">
        <v>0.83673469387755106</v>
      </c>
      <c r="Y29" s="36">
        <v>351</v>
      </c>
      <c r="Z29" s="17">
        <v>0.59693877551020413</v>
      </c>
      <c r="AA29" s="18" t="s">
        <v>119</v>
      </c>
      <c r="AB29" s="35">
        <v>284</v>
      </c>
      <c r="AC29" s="19" t="s">
        <v>119</v>
      </c>
      <c r="AD29" s="17">
        <v>1.0265654648956357</v>
      </c>
      <c r="AE29" s="18" t="s">
        <v>119</v>
      </c>
      <c r="AF29" s="8">
        <v>268</v>
      </c>
      <c r="AG29" s="18" t="s">
        <v>119</v>
      </c>
      <c r="AH29" s="8">
        <v>1</v>
      </c>
      <c r="AI29" s="80"/>
      <c r="AJ29" s="77"/>
    </row>
    <row r="30" spans="1:37" x14ac:dyDescent="0.25">
      <c r="A30" s="18" t="s">
        <v>26</v>
      </c>
      <c r="B30" s="8"/>
      <c r="C30" s="8">
        <v>11</v>
      </c>
      <c r="D30" s="8"/>
      <c r="E30" s="8"/>
      <c r="F30" s="8">
        <f t="shared" si="0"/>
        <v>11</v>
      </c>
      <c r="G30" s="12" t="s">
        <v>26</v>
      </c>
      <c r="H30" s="11">
        <v>11</v>
      </c>
      <c r="I30" s="12" t="s">
        <v>26</v>
      </c>
      <c r="J30" s="46">
        <v>1.8999999999999995</v>
      </c>
      <c r="K30" s="12" t="s">
        <v>26</v>
      </c>
      <c r="L30" s="69">
        <v>578.41573394168392</v>
      </c>
      <c r="M30" s="19" t="s">
        <v>26</v>
      </c>
      <c r="N30" s="9">
        <v>1063.0989473684212</v>
      </c>
      <c r="O30" s="62" t="s">
        <v>26</v>
      </c>
      <c r="P30" s="11">
        <v>11</v>
      </c>
      <c r="Q30" s="17">
        <f t="shared" si="1"/>
        <v>1</v>
      </c>
      <c r="R30" s="18"/>
      <c r="S30" s="8"/>
      <c r="T30" s="17">
        <f t="shared" si="2"/>
        <v>0</v>
      </c>
      <c r="U30" s="19" t="s">
        <v>26</v>
      </c>
      <c r="V30" s="35">
        <v>548</v>
      </c>
      <c r="W30" s="35">
        <v>377</v>
      </c>
      <c r="X30" s="17">
        <v>0.68795620437956206</v>
      </c>
      <c r="Y30" s="36">
        <v>289</v>
      </c>
      <c r="Z30" s="17">
        <v>0.52737226277372262</v>
      </c>
      <c r="AA30" s="18" t="s">
        <v>26</v>
      </c>
      <c r="AB30" s="35">
        <v>181</v>
      </c>
      <c r="AC30" s="19" t="s">
        <v>26</v>
      </c>
      <c r="AD30" s="17">
        <v>1.191304347826087</v>
      </c>
      <c r="AE30" s="84"/>
      <c r="AF30" s="8"/>
      <c r="AG30" s="19"/>
      <c r="AH30" s="20"/>
    </row>
    <row r="31" spans="1:37" x14ac:dyDescent="0.25">
      <c r="A31" s="18" t="s">
        <v>27</v>
      </c>
      <c r="B31" s="8">
        <v>2</v>
      </c>
      <c r="C31" s="8">
        <v>112</v>
      </c>
      <c r="D31" s="8">
        <v>156</v>
      </c>
      <c r="E31" s="8">
        <v>11</v>
      </c>
      <c r="F31" s="8">
        <f t="shared" si="0"/>
        <v>281</v>
      </c>
      <c r="G31" s="12" t="s">
        <v>27</v>
      </c>
      <c r="H31" s="11">
        <v>281</v>
      </c>
      <c r="I31" s="12" t="s">
        <v>27</v>
      </c>
      <c r="J31" s="46">
        <v>76.714899999999844</v>
      </c>
      <c r="K31" s="12" t="s">
        <v>27</v>
      </c>
      <c r="L31" s="69">
        <v>2286.8399266025958</v>
      </c>
      <c r="M31" s="19" t="s">
        <v>27</v>
      </c>
      <c r="N31" s="9">
        <v>403.00141633612367</v>
      </c>
      <c r="O31" s="62" t="s">
        <v>27</v>
      </c>
      <c r="P31" s="11">
        <v>92</v>
      </c>
      <c r="Q31" s="17">
        <f t="shared" si="1"/>
        <v>0.32740213523131673</v>
      </c>
      <c r="R31" s="18" t="s">
        <v>27</v>
      </c>
      <c r="S31" s="8">
        <v>188</v>
      </c>
      <c r="T31" s="17">
        <f t="shared" si="2"/>
        <v>0.66903914590747326</v>
      </c>
      <c r="U31" s="19" t="s">
        <v>27</v>
      </c>
      <c r="V31" s="35">
        <v>8096</v>
      </c>
      <c r="W31" s="35">
        <v>6584</v>
      </c>
      <c r="X31" s="17">
        <v>0.81324110671936756</v>
      </c>
      <c r="Y31" s="36">
        <v>5174</v>
      </c>
      <c r="Z31" s="17">
        <v>0.63908102766798414</v>
      </c>
      <c r="AA31" s="18" t="s">
        <v>27</v>
      </c>
      <c r="AB31" s="35">
        <v>6008</v>
      </c>
      <c r="AC31" s="19" t="s">
        <v>27</v>
      </c>
      <c r="AD31" s="17">
        <v>1.0302497361941612</v>
      </c>
      <c r="AE31" s="18" t="s">
        <v>27</v>
      </c>
      <c r="AF31" s="8">
        <v>368</v>
      </c>
      <c r="AG31" s="18" t="s">
        <v>27</v>
      </c>
      <c r="AH31" s="8">
        <v>22</v>
      </c>
    </row>
    <row r="32" spans="1:37" x14ac:dyDescent="0.25">
      <c r="A32" s="18" t="s">
        <v>28</v>
      </c>
      <c r="B32" s="8"/>
      <c r="C32" s="8">
        <v>2</v>
      </c>
      <c r="D32" s="8"/>
      <c r="E32" s="8"/>
      <c r="F32" s="8">
        <f t="shared" si="0"/>
        <v>2</v>
      </c>
      <c r="G32" s="12" t="s">
        <v>28</v>
      </c>
      <c r="H32" s="11">
        <v>2</v>
      </c>
      <c r="I32" s="12" t="s">
        <v>28</v>
      </c>
      <c r="J32" s="46">
        <v>0.86659999999999993</v>
      </c>
      <c r="K32" s="12" t="s">
        <v>28</v>
      </c>
      <c r="L32" s="69">
        <v>1804.4272512357618</v>
      </c>
      <c r="M32" s="19" t="s">
        <v>28</v>
      </c>
      <c r="N32" s="9">
        <v>338.26332794830375</v>
      </c>
      <c r="O32" s="62" t="s">
        <v>28</v>
      </c>
      <c r="P32" s="11">
        <v>2</v>
      </c>
      <c r="Q32" s="17">
        <f t="shared" si="1"/>
        <v>1</v>
      </c>
      <c r="R32" s="18"/>
      <c r="S32" s="8"/>
      <c r="T32" s="17">
        <f t="shared" si="2"/>
        <v>0</v>
      </c>
      <c r="U32" s="19" t="s">
        <v>28</v>
      </c>
      <c r="V32" s="35">
        <v>34</v>
      </c>
      <c r="W32" s="35">
        <v>28</v>
      </c>
      <c r="X32" s="17">
        <v>0.82352941176470584</v>
      </c>
      <c r="Y32" s="36">
        <v>21</v>
      </c>
      <c r="Z32" s="17">
        <v>0.61764705882352944</v>
      </c>
      <c r="AA32" s="18" t="s">
        <v>28</v>
      </c>
      <c r="AB32" s="35">
        <v>0</v>
      </c>
      <c r="AC32" s="19" t="s">
        <v>28</v>
      </c>
      <c r="AD32" s="17">
        <v>0.70833333333333337</v>
      </c>
      <c r="AE32" s="18" t="s">
        <v>28</v>
      </c>
      <c r="AF32" s="8">
        <v>143</v>
      </c>
      <c r="AG32" s="19"/>
      <c r="AH32" s="20"/>
      <c r="AJ32" s="80"/>
      <c r="AK32" s="87"/>
    </row>
    <row r="33" spans="1:37" x14ac:dyDescent="0.25">
      <c r="A33" s="18" t="s">
        <v>29</v>
      </c>
      <c r="B33" s="8"/>
      <c r="C33" s="8"/>
      <c r="D33" s="8">
        <v>8</v>
      </c>
      <c r="E33" s="8"/>
      <c r="F33" s="8">
        <f t="shared" si="0"/>
        <v>8</v>
      </c>
      <c r="G33" s="12" t="s">
        <v>120</v>
      </c>
      <c r="H33" s="11">
        <v>8</v>
      </c>
      <c r="I33" s="12" t="s">
        <v>120</v>
      </c>
      <c r="J33" s="46">
        <v>1.5999999999999999</v>
      </c>
      <c r="K33" s="12" t="s">
        <v>120</v>
      </c>
      <c r="L33" s="69">
        <v>2070.6381433000793</v>
      </c>
      <c r="M33" s="19" t="s">
        <v>120</v>
      </c>
      <c r="N33" s="9">
        <v>722.65312500000005</v>
      </c>
      <c r="O33" s="62"/>
      <c r="P33" s="11"/>
      <c r="Q33" s="17">
        <f t="shared" si="1"/>
        <v>0</v>
      </c>
      <c r="R33" s="18" t="s">
        <v>120</v>
      </c>
      <c r="S33" s="8">
        <v>8</v>
      </c>
      <c r="T33" s="17">
        <f t="shared" si="2"/>
        <v>1</v>
      </c>
      <c r="U33" s="19" t="s">
        <v>120</v>
      </c>
      <c r="V33" s="35">
        <v>366</v>
      </c>
      <c r="W33" s="35">
        <v>336</v>
      </c>
      <c r="X33" s="17">
        <v>0.91803278688524592</v>
      </c>
      <c r="Y33" s="36">
        <v>275</v>
      </c>
      <c r="Z33" s="17">
        <v>0.75136612021857918</v>
      </c>
      <c r="AA33" s="18" t="s">
        <v>120</v>
      </c>
      <c r="AB33" s="35">
        <v>145</v>
      </c>
      <c r="AC33" s="19" t="s">
        <v>120</v>
      </c>
      <c r="AD33" s="17">
        <v>1.14375</v>
      </c>
      <c r="AE33" s="18" t="s">
        <v>172</v>
      </c>
      <c r="AF33" s="8">
        <v>12</v>
      </c>
      <c r="AG33" s="19"/>
      <c r="AH33" s="20"/>
      <c r="AJ33" s="80"/>
      <c r="AK33" s="87"/>
    </row>
    <row r="34" spans="1:37" x14ac:dyDescent="0.25">
      <c r="A34" s="18" t="s">
        <v>30</v>
      </c>
      <c r="B34" s="8">
        <v>29</v>
      </c>
      <c r="C34" s="8">
        <v>44</v>
      </c>
      <c r="D34" s="8">
        <v>22</v>
      </c>
      <c r="E34" s="8">
        <v>2</v>
      </c>
      <c r="F34" s="8">
        <f t="shared" si="0"/>
        <v>97</v>
      </c>
      <c r="G34" s="12" t="s">
        <v>30</v>
      </c>
      <c r="H34" s="11">
        <v>97</v>
      </c>
      <c r="I34" s="12" t="s">
        <v>30</v>
      </c>
      <c r="J34" s="46">
        <v>23.331700000000019</v>
      </c>
      <c r="K34" s="12" t="s">
        <v>30</v>
      </c>
      <c r="L34" s="69">
        <v>1936.3455234553553</v>
      </c>
      <c r="M34" s="19" t="s">
        <v>30</v>
      </c>
      <c r="N34" s="9">
        <v>405.92262886973481</v>
      </c>
      <c r="O34" s="62" t="s">
        <v>30</v>
      </c>
      <c r="P34" s="11">
        <v>40</v>
      </c>
      <c r="Q34" s="17">
        <f t="shared" si="1"/>
        <v>0.41237113402061853</v>
      </c>
      <c r="R34" s="18" t="s">
        <v>30</v>
      </c>
      <c r="S34" s="8">
        <v>30</v>
      </c>
      <c r="T34" s="17">
        <f t="shared" si="2"/>
        <v>0.30927835051546393</v>
      </c>
      <c r="U34" s="19" t="s">
        <v>30</v>
      </c>
      <c r="V34" s="35">
        <v>1336</v>
      </c>
      <c r="W34" s="35">
        <v>1098</v>
      </c>
      <c r="X34" s="17">
        <v>0.53876349362119724</v>
      </c>
      <c r="Y34" s="36">
        <v>851</v>
      </c>
      <c r="Z34" s="17">
        <v>0.6369760479041916</v>
      </c>
      <c r="AA34" s="18" t="s">
        <v>30</v>
      </c>
      <c r="AB34" s="35">
        <v>738</v>
      </c>
      <c r="AC34" s="19" t="s">
        <v>30</v>
      </c>
      <c r="AD34" s="17">
        <v>1.0810679611650484</v>
      </c>
      <c r="AE34" s="18"/>
      <c r="AF34" s="8"/>
      <c r="AG34" s="19"/>
      <c r="AH34" s="20"/>
      <c r="AJ34" s="80"/>
      <c r="AK34" s="87"/>
    </row>
    <row r="35" spans="1:37" x14ac:dyDescent="0.25">
      <c r="A35" s="18" t="s">
        <v>31</v>
      </c>
      <c r="B35" s="8">
        <v>2</v>
      </c>
      <c r="C35" s="8">
        <v>6</v>
      </c>
      <c r="D35" s="8">
        <v>1</v>
      </c>
      <c r="E35" s="8"/>
      <c r="F35" s="8">
        <f t="shared" si="0"/>
        <v>9</v>
      </c>
      <c r="G35" s="12" t="s">
        <v>121</v>
      </c>
      <c r="H35" s="11">
        <v>9</v>
      </c>
      <c r="I35" s="12" t="s">
        <v>121</v>
      </c>
      <c r="J35" s="46">
        <v>1.0666</v>
      </c>
      <c r="K35" s="12" t="s">
        <v>121</v>
      </c>
      <c r="L35" s="69">
        <v>759.31932530655263</v>
      </c>
      <c r="M35" s="19" t="s">
        <v>121</v>
      </c>
      <c r="N35" s="9">
        <v>760.39283705231583</v>
      </c>
      <c r="O35" s="62" t="s">
        <v>121</v>
      </c>
      <c r="P35" s="11">
        <v>6</v>
      </c>
      <c r="Q35" s="17">
        <f t="shared" si="1"/>
        <v>0.66666666666666663</v>
      </c>
      <c r="R35" s="18" t="s">
        <v>121</v>
      </c>
      <c r="S35" s="8">
        <v>1</v>
      </c>
      <c r="T35" s="17">
        <f t="shared" si="2"/>
        <v>0.1111111111111111</v>
      </c>
      <c r="U35" s="19" t="s">
        <v>121</v>
      </c>
      <c r="V35" s="35">
        <v>315</v>
      </c>
      <c r="W35" s="35">
        <v>260</v>
      </c>
      <c r="X35" s="17">
        <v>0.82539682539682535</v>
      </c>
      <c r="Y35" s="36">
        <v>229</v>
      </c>
      <c r="Z35" s="17">
        <v>0.72698412698412695</v>
      </c>
      <c r="AA35" s="18" t="s">
        <v>121</v>
      </c>
      <c r="AB35" s="35">
        <v>184</v>
      </c>
      <c r="AC35" s="19" t="s">
        <v>121</v>
      </c>
      <c r="AD35" s="17">
        <v>1.2490118577075098</v>
      </c>
      <c r="AE35" s="84" t="s">
        <v>160</v>
      </c>
      <c r="AF35" s="8">
        <v>5</v>
      </c>
      <c r="AG35" s="18" t="s">
        <v>160</v>
      </c>
      <c r="AH35" s="8">
        <v>3</v>
      </c>
      <c r="AJ35" s="80"/>
      <c r="AK35" s="87"/>
    </row>
    <row r="36" spans="1:37" x14ac:dyDescent="0.25">
      <c r="A36" s="18" t="s">
        <v>32</v>
      </c>
      <c r="B36" s="8"/>
      <c r="C36" s="8">
        <v>5</v>
      </c>
      <c r="D36" s="8"/>
      <c r="E36" s="8"/>
      <c r="F36" s="8">
        <f t="shared" si="0"/>
        <v>5</v>
      </c>
      <c r="G36" s="12" t="s">
        <v>122</v>
      </c>
      <c r="H36" s="11">
        <v>5</v>
      </c>
      <c r="I36" s="12" t="s">
        <v>122</v>
      </c>
      <c r="J36" s="46">
        <v>1.7999999999999998</v>
      </c>
      <c r="K36" s="12" t="s">
        <v>122</v>
      </c>
      <c r="L36" s="69">
        <v>669.99327721992745</v>
      </c>
      <c r="M36" s="19" t="s">
        <v>122</v>
      </c>
      <c r="N36" s="9">
        <v>738.78166666666664</v>
      </c>
      <c r="O36" s="62" t="s">
        <v>122</v>
      </c>
      <c r="P36" s="11">
        <v>5</v>
      </c>
      <c r="Q36" s="17">
        <f t="shared" si="1"/>
        <v>1</v>
      </c>
      <c r="R36" s="18"/>
      <c r="S36" s="8"/>
      <c r="T36" s="17">
        <f t="shared" si="2"/>
        <v>0</v>
      </c>
      <c r="U36" s="19" t="s">
        <v>122</v>
      </c>
      <c r="V36" s="35">
        <v>433</v>
      </c>
      <c r="W36" s="35">
        <v>378</v>
      </c>
      <c r="X36" s="17">
        <v>0.87297921478060048</v>
      </c>
      <c r="Y36" s="36">
        <v>345</v>
      </c>
      <c r="Z36" s="17">
        <v>0.79676674364896072</v>
      </c>
      <c r="AA36" s="18" t="s">
        <v>122</v>
      </c>
      <c r="AB36" s="35">
        <v>393</v>
      </c>
      <c r="AC36" s="19" t="s">
        <v>122</v>
      </c>
      <c r="AD36" s="17">
        <v>1.1944444444444444</v>
      </c>
      <c r="AE36" s="84" t="s">
        <v>161</v>
      </c>
      <c r="AF36" s="8">
        <v>18</v>
      </c>
      <c r="AG36" s="19"/>
      <c r="AH36" s="20"/>
    </row>
    <row r="37" spans="1:37" x14ac:dyDescent="0.25">
      <c r="A37" s="18" t="s">
        <v>33</v>
      </c>
      <c r="B37" s="8"/>
      <c r="C37" s="8"/>
      <c r="D37" s="8">
        <v>3</v>
      </c>
      <c r="E37" s="8"/>
      <c r="F37" s="8">
        <f t="shared" si="0"/>
        <v>3</v>
      </c>
      <c r="G37" s="12" t="s">
        <v>33</v>
      </c>
      <c r="H37" s="11">
        <v>3</v>
      </c>
      <c r="I37" s="12" t="s">
        <v>33</v>
      </c>
      <c r="J37" s="46">
        <v>1</v>
      </c>
      <c r="K37" s="12" t="s">
        <v>33</v>
      </c>
      <c r="L37" s="69">
        <v>2881.669388451508</v>
      </c>
      <c r="M37" s="19" t="s">
        <v>33</v>
      </c>
      <c r="N37" s="9">
        <v>492.32399999999996</v>
      </c>
      <c r="O37" s="62"/>
      <c r="P37" s="11"/>
      <c r="Q37" s="17">
        <f t="shared" si="1"/>
        <v>0</v>
      </c>
      <c r="R37" s="18" t="s">
        <v>33</v>
      </c>
      <c r="S37" s="8">
        <v>3</v>
      </c>
      <c r="T37" s="17">
        <f t="shared" si="2"/>
        <v>1</v>
      </c>
      <c r="U37" s="19" t="s">
        <v>33</v>
      </c>
      <c r="V37" s="35">
        <v>95</v>
      </c>
      <c r="W37" s="35">
        <v>74</v>
      </c>
      <c r="X37" s="17">
        <v>0.77894736842105261</v>
      </c>
      <c r="Y37" s="36">
        <v>32</v>
      </c>
      <c r="Z37" s="17">
        <v>0.33684210526315789</v>
      </c>
      <c r="AA37" s="18" t="s">
        <v>33</v>
      </c>
      <c r="AB37" s="35">
        <v>92</v>
      </c>
      <c r="AC37" s="19" t="s">
        <v>33</v>
      </c>
      <c r="AD37" s="17">
        <v>1.0555555555555556</v>
      </c>
      <c r="AE37" s="18" t="s">
        <v>33</v>
      </c>
      <c r="AF37" s="8">
        <v>7</v>
      </c>
      <c r="AG37" s="19"/>
      <c r="AH37" s="20"/>
    </row>
    <row r="38" spans="1:37" x14ac:dyDescent="0.25">
      <c r="A38" s="18" t="s">
        <v>34</v>
      </c>
      <c r="B38" s="8">
        <v>5</v>
      </c>
      <c r="C38" s="8">
        <v>16</v>
      </c>
      <c r="D38" s="8"/>
      <c r="E38" s="8"/>
      <c r="F38" s="8">
        <f t="shared" si="0"/>
        <v>21</v>
      </c>
      <c r="G38" s="12" t="s">
        <v>34</v>
      </c>
      <c r="H38" s="11">
        <v>21</v>
      </c>
      <c r="I38" s="12" t="s">
        <v>34</v>
      </c>
      <c r="J38" s="46">
        <v>2.6112999999999995</v>
      </c>
      <c r="K38" s="12" t="s">
        <v>34</v>
      </c>
      <c r="L38" s="69">
        <v>446.05454667713627</v>
      </c>
      <c r="M38" s="19" t="s">
        <v>34</v>
      </c>
      <c r="N38" s="9">
        <v>1059.2838815915445</v>
      </c>
      <c r="O38" s="62" t="s">
        <v>34</v>
      </c>
      <c r="P38" s="11">
        <v>16</v>
      </c>
      <c r="Q38" s="17">
        <f t="shared" si="1"/>
        <v>0.76190476190476186</v>
      </c>
      <c r="R38" s="18"/>
      <c r="S38" s="8"/>
      <c r="T38" s="17">
        <f t="shared" si="2"/>
        <v>0</v>
      </c>
      <c r="U38" s="19" t="s">
        <v>34</v>
      </c>
      <c r="V38" s="35">
        <v>486</v>
      </c>
      <c r="W38" s="35">
        <v>446</v>
      </c>
      <c r="X38" s="17">
        <v>0.91769547325102885</v>
      </c>
      <c r="Y38" s="36">
        <v>391</v>
      </c>
      <c r="Z38" s="17">
        <v>0.80452674897119336</v>
      </c>
      <c r="AA38" s="18" t="s">
        <v>34</v>
      </c>
      <c r="AB38" s="35">
        <v>37</v>
      </c>
      <c r="AC38" s="19" t="s">
        <v>34</v>
      </c>
      <c r="AD38" s="17">
        <v>0.82352941176470584</v>
      </c>
      <c r="AE38" s="18" t="s">
        <v>34</v>
      </c>
      <c r="AF38" s="8">
        <v>350</v>
      </c>
      <c r="AG38" s="18" t="s">
        <v>34</v>
      </c>
      <c r="AH38" s="8">
        <v>50</v>
      </c>
    </row>
    <row r="39" spans="1:37" x14ac:dyDescent="0.25">
      <c r="A39" s="18" t="s">
        <v>35</v>
      </c>
      <c r="B39" s="8">
        <v>1</v>
      </c>
      <c r="C39" s="8">
        <v>18</v>
      </c>
      <c r="D39" s="8"/>
      <c r="E39" s="8"/>
      <c r="F39" s="8">
        <f t="shared" si="0"/>
        <v>19</v>
      </c>
      <c r="G39" s="12" t="s">
        <v>35</v>
      </c>
      <c r="H39" s="11">
        <v>19</v>
      </c>
      <c r="I39" s="12" t="s">
        <v>35</v>
      </c>
      <c r="J39" s="46">
        <v>4.3000000000000007</v>
      </c>
      <c r="K39" s="12" t="s">
        <v>35</v>
      </c>
      <c r="L39" s="69">
        <v>692.89625323218672</v>
      </c>
      <c r="M39" s="19" t="s">
        <v>35</v>
      </c>
      <c r="N39" s="9">
        <v>651.87348837209277</v>
      </c>
      <c r="O39" s="62" t="s">
        <v>35</v>
      </c>
      <c r="P39" s="11">
        <v>18</v>
      </c>
      <c r="Q39" s="17">
        <f t="shared" si="1"/>
        <v>0.94736842105263153</v>
      </c>
      <c r="R39" s="18"/>
      <c r="S39" s="8"/>
      <c r="T39" s="17">
        <f t="shared" si="2"/>
        <v>0</v>
      </c>
      <c r="U39" s="19" t="s">
        <v>35</v>
      </c>
      <c r="V39" s="35">
        <v>906</v>
      </c>
      <c r="W39" s="35">
        <v>717</v>
      </c>
      <c r="X39" s="17">
        <v>0.79139072847682124</v>
      </c>
      <c r="Y39" s="36">
        <v>521</v>
      </c>
      <c r="Z39" s="17">
        <v>0.57505518763796915</v>
      </c>
      <c r="AA39" s="18" t="s">
        <v>35</v>
      </c>
      <c r="AB39" s="35">
        <v>526</v>
      </c>
      <c r="AC39" s="19" t="s">
        <v>35</v>
      </c>
      <c r="AD39" s="17">
        <v>1.0261363636363636</v>
      </c>
      <c r="AE39" s="18" t="s">
        <v>173</v>
      </c>
      <c r="AF39" s="8">
        <v>3</v>
      </c>
      <c r="AG39" s="18" t="s">
        <v>173</v>
      </c>
      <c r="AH39" s="8">
        <v>1</v>
      </c>
    </row>
    <row r="40" spans="1:37" x14ac:dyDescent="0.25">
      <c r="A40" s="18" t="s">
        <v>36</v>
      </c>
      <c r="B40" s="8">
        <v>1</v>
      </c>
      <c r="C40" s="8">
        <v>2</v>
      </c>
      <c r="D40" s="8">
        <v>10</v>
      </c>
      <c r="E40" s="8">
        <v>4</v>
      </c>
      <c r="F40" s="8">
        <f t="shared" si="0"/>
        <v>17</v>
      </c>
      <c r="G40" s="12" t="s">
        <v>36</v>
      </c>
      <c r="H40" s="11">
        <v>17</v>
      </c>
      <c r="I40" s="12" t="s">
        <v>36</v>
      </c>
      <c r="J40" s="46">
        <v>2.7667000000000006</v>
      </c>
      <c r="K40" s="12" t="s">
        <v>36</v>
      </c>
      <c r="L40" s="69">
        <v>2073.6126834847323</v>
      </c>
      <c r="M40" s="19" t="s">
        <v>36</v>
      </c>
      <c r="N40" s="9">
        <v>561.26576788231444</v>
      </c>
      <c r="O40" s="62" t="s">
        <v>36</v>
      </c>
      <c r="P40" s="11">
        <v>2</v>
      </c>
      <c r="Q40" s="17">
        <f t="shared" si="1"/>
        <v>0.11764705882352941</v>
      </c>
      <c r="R40" s="18" t="s">
        <v>36</v>
      </c>
      <c r="S40" s="8">
        <v>14</v>
      </c>
      <c r="T40" s="17">
        <f t="shared" si="2"/>
        <v>0.82352941176470584</v>
      </c>
      <c r="U40" s="19" t="s">
        <v>36</v>
      </c>
      <c r="V40" s="35">
        <v>421</v>
      </c>
      <c r="W40" s="35">
        <v>371</v>
      </c>
      <c r="X40" s="17">
        <v>0.88123515439429934</v>
      </c>
      <c r="Y40" s="36">
        <v>319</v>
      </c>
      <c r="Z40" s="17">
        <v>0.75771971496437052</v>
      </c>
      <c r="AA40" s="18" t="s">
        <v>36</v>
      </c>
      <c r="AB40" s="35">
        <v>219</v>
      </c>
      <c r="AC40" s="19" t="s">
        <v>36</v>
      </c>
      <c r="AD40" s="17">
        <v>1.1956521739130435</v>
      </c>
      <c r="AE40" s="18"/>
      <c r="AF40" s="8"/>
      <c r="AG40" s="19"/>
      <c r="AH40" s="20"/>
      <c r="AJ40" s="80"/>
      <c r="AK40" s="87"/>
    </row>
    <row r="41" spans="1:37" x14ac:dyDescent="0.25">
      <c r="A41" s="18" t="s">
        <v>37</v>
      </c>
      <c r="B41" s="8"/>
      <c r="C41" s="8"/>
      <c r="D41" s="8">
        <v>1</v>
      </c>
      <c r="E41" s="8"/>
      <c r="F41" s="8">
        <f t="shared" si="0"/>
        <v>1</v>
      </c>
      <c r="G41" s="12" t="s">
        <v>37</v>
      </c>
      <c r="H41" s="11">
        <v>1</v>
      </c>
      <c r="I41" s="12" t="s">
        <v>37</v>
      </c>
      <c r="J41" s="46">
        <v>0.33329999999999999</v>
      </c>
      <c r="K41" s="12" t="s">
        <v>37</v>
      </c>
      <c r="L41" s="69">
        <v>2723.4855151302809</v>
      </c>
      <c r="M41" s="19" t="s">
        <v>37</v>
      </c>
      <c r="N41" s="9">
        <v>488.10981098109806</v>
      </c>
      <c r="O41" s="62"/>
      <c r="P41" s="11"/>
      <c r="Q41" s="17">
        <f t="shared" si="1"/>
        <v>0</v>
      </c>
      <c r="R41" s="18" t="s">
        <v>37</v>
      </c>
      <c r="S41" s="8">
        <v>1</v>
      </c>
      <c r="T41" s="17">
        <f t="shared" si="2"/>
        <v>1</v>
      </c>
      <c r="U41" s="19" t="s">
        <v>37</v>
      </c>
      <c r="V41" s="35">
        <v>31</v>
      </c>
      <c r="W41" s="35">
        <v>25</v>
      </c>
      <c r="X41" s="17">
        <v>0.80645161290322576</v>
      </c>
      <c r="Y41" s="36">
        <v>21</v>
      </c>
      <c r="Z41" s="17">
        <v>0.67741935483870963</v>
      </c>
      <c r="AA41" s="18" t="s">
        <v>37</v>
      </c>
      <c r="AB41" s="35">
        <v>33</v>
      </c>
      <c r="AC41" s="19" t="s">
        <v>37</v>
      </c>
      <c r="AD41" s="17">
        <v>1.0333333333333334</v>
      </c>
      <c r="AE41" s="18" t="s">
        <v>37</v>
      </c>
      <c r="AF41" s="8">
        <v>2</v>
      </c>
      <c r="AG41" s="18"/>
      <c r="AH41" s="8"/>
    </row>
    <row r="42" spans="1:37" x14ac:dyDescent="0.25">
      <c r="A42" s="18" t="s">
        <v>38</v>
      </c>
      <c r="B42" s="8">
        <v>1</v>
      </c>
      <c r="C42" s="8">
        <v>30</v>
      </c>
      <c r="D42" s="8">
        <v>53</v>
      </c>
      <c r="E42" s="8"/>
      <c r="F42" s="8">
        <f t="shared" si="0"/>
        <v>84</v>
      </c>
      <c r="G42" s="12" t="s">
        <v>123</v>
      </c>
      <c r="H42" s="11">
        <v>87</v>
      </c>
      <c r="I42" s="12" t="s">
        <v>123</v>
      </c>
      <c r="J42" s="46">
        <v>5.4315000000000042</v>
      </c>
      <c r="K42" s="12" t="s">
        <v>123</v>
      </c>
      <c r="L42" s="69">
        <v>2413.6890571882986</v>
      </c>
      <c r="M42" s="19" t="s">
        <v>123</v>
      </c>
      <c r="N42" s="9">
        <v>495.82805379570931</v>
      </c>
      <c r="O42" s="62" t="s">
        <v>123</v>
      </c>
      <c r="P42" s="11">
        <v>20</v>
      </c>
      <c r="Q42" s="17">
        <f t="shared" si="1"/>
        <v>0.23809523809523808</v>
      </c>
      <c r="R42" s="18" t="s">
        <v>123</v>
      </c>
      <c r="S42" s="8">
        <v>66</v>
      </c>
      <c r="T42" s="17">
        <f t="shared" si="2"/>
        <v>0.7857142857142857</v>
      </c>
      <c r="U42" s="19" t="s">
        <v>123</v>
      </c>
      <c r="V42" s="35">
        <v>2808</v>
      </c>
      <c r="W42" s="35">
        <v>2602</v>
      </c>
      <c r="X42" s="17">
        <v>0.9266381766381766</v>
      </c>
      <c r="Y42" s="36">
        <v>2239</v>
      </c>
      <c r="Z42" s="17">
        <v>0.79736467236467234</v>
      </c>
      <c r="AA42" s="18" t="s">
        <v>123</v>
      </c>
      <c r="AB42" s="35">
        <v>1649</v>
      </c>
      <c r="AC42" s="19" t="s">
        <v>123</v>
      </c>
      <c r="AD42" s="17">
        <v>1</v>
      </c>
      <c r="AE42" s="19"/>
      <c r="AF42" s="20"/>
      <c r="AG42" s="18"/>
      <c r="AH42" s="8"/>
    </row>
    <row r="43" spans="1:37" x14ac:dyDescent="0.25">
      <c r="A43" s="18" t="s">
        <v>39</v>
      </c>
      <c r="B43" s="8">
        <v>2</v>
      </c>
      <c r="C43" s="8">
        <v>29</v>
      </c>
      <c r="D43" s="8">
        <v>32</v>
      </c>
      <c r="E43" s="8">
        <v>7</v>
      </c>
      <c r="F43" s="8">
        <f t="shared" si="0"/>
        <v>70</v>
      </c>
      <c r="G43" s="12" t="s">
        <v>39</v>
      </c>
      <c r="H43" s="11">
        <v>70</v>
      </c>
      <c r="I43" s="12" t="s">
        <v>39</v>
      </c>
      <c r="J43" s="46">
        <v>19.199999999999974</v>
      </c>
      <c r="K43" s="12" t="s">
        <v>39</v>
      </c>
      <c r="L43" s="69">
        <v>1231.1486620521721</v>
      </c>
      <c r="M43" s="19" t="s">
        <v>39</v>
      </c>
      <c r="N43" s="9">
        <v>756.79136842105356</v>
      </c>
      <c r="O43" s="62" t="s">
        <v>39</v>
      </c>
      <c r="P43" s="11">
        <v>15</v>
      </c>
      <c r="Q43" s="17">
        <f t="shared" si="1"/>
        <v>0.21428571428571427</v>
      </c>
      <c r="R43" s="18" t="s">
        <v>39</v>
      </c>
      <c r="S43" s="8">
        <v>53</v>
      </c>
      <c r="T43" s="17">
        <f t="shared" si="2"/>
        <v>0.75714285714285712</v>
      </c>
      <c r="U43" s="19" t="s">
        <v>39</v>
      </c>
      <c r="V43" s="35">
        <v>4652</v>
      </c>
      <c r="W43" s="35">
        <v>4169</v>
      </c>
      <c r="X43" s="17">
        <v>0.89617368873602754</v>
      </c>
      <c r="Y43" s="36">
        <v>3342</v>
      </c>
      <c r="Z43" s="17">
        <v>0.71840068787618228</v>
      </c>
      <c r="AA43" s="18" t="s">
        <v>39</v>
      </c>
      <c r="AB43" s="35">
        <v>1817</v>
      </c>
      <c r="AC43" s="19" t="s">
        <v>39</v>
      </c>
      <c r="AD43" s="17">
        <v>0.9687303252885624</v>
      </c>
      <c r="AE43" s="18" t="s">
        <v>174</v>
      </c>
      <c r="AF43" s="8">
        <v>93</v>
      </c>
      <c r="AG43" s="18" t="s">
        <v>174</v>
      </c>
      <c r="AH43" s="8">
        <v>42</v>
      </c>
    </row>
    <row r="44" spans="1:37" x14ac:dyDescent="0.25">
      <c r="A44" s="18" t="s">
        <v>40</v>
      </c>
      <c r="B44" s="8">
        <v>7</v>
      </c>
      <c r="C44" s="8">
        <v>74</v>
      </c>
      <c r="D44" s="8">
        <v>26</v>
      </c>
      <c r="E44" s="8">
        <v>2</v>
      </c>
      <c r="F44" s="8">
        <f t="shared" si="0"/>
        <v>109</v>
      </c>
      <c r="G44" s="12" t="s">
        <v>40</v>
      </c>
      <c r="H44" s="11">
        <v>109</v>
      </c>
      <c r="I44" s="12" t="s">
        <v>40</v>
      </c>
      <c r="J44" s="46">
        <v>29.599999999999962</v>
      </c>
      <c r="K44" s="12" t="s">
        <v>40</v>
      </c>
      <c r="L44" s="69">
        <v>995.20854809404091</v>
      </c>
      <c r="M44" s="19" t="s">
        <v>40</v>
      </c>
      <c r="N44" s="9">
        <v>737.12178082191872</v>
      </c>
      <c r="O44" s="62" t="s">
        <v>40</v>
      </c>
      <c r="P44" s="11">
        <v>60</v>
      </c>
      <c r="Q44" s="17">
        <f t="shared" si="1"/>
        <v>0.55045871559633031</v>
      </c>
      <c r="R44" s="18" t="s">
        <v>40</v>
      </c>
      <c r="S44" s="8">
        <v>42</v>
      </c>
      <c r="T44" s="17">
        <f t="shared" si="2"/>
        <v>0.38532110091743121</v>
      </c>
      <c r="U44" s="19" t="s">
        <v>40</v>
      </c>
      <c r="V44" s="35">
        <v>6899</v>
      </c>
      <c r="W44" s="35">
        <v>5558</v>
      </c>
      <c r="X44" s="17">
        <v>0.80562400347876506</v>
      </c>
      <c r="Y44" s="36">
        <v>3850</v>
      </c>
      <c r="Z44" s="17">
        <v>0.55805189157848967</v>
      </c>
      <c r="AA44" s="18" t="s">
        <v>40</v>
      </c>
      <c r="AB44" s="35">
        <v>3577</v>
      </c>
      <c r="AC44" s="19" t="s">
        <v>40</v>
      </c>
      <c r="AD44" s="17">
        <v>1.0529044061594754</v>
      </c>
      <c r="AE44" s="19"/>
      <c r="AF44" s="20"/>
      <c r="AG44" s="18"/>
      <c r="AH44" s="8"/>
    </row>
    <row r="45" spans="1:37" x14ac:dyDescent="0.25">
      <c r="A45" s="18" t="s">
        <v>41</v>
      </c>
      <c r="B45" s="8"/>
      <c r="C45" s="8">
        <v>21</v>
      </c>
      <c r="D45" s="8">
        <v>16</v>
      </c>
      <c r="E45" s="8"/>
      <c r="F45" s="8">
        <f t="shared" si="0"/>
        <v>37</v>
      </c>
      <c r="G45" s="12" t="s">
        <v>124</v>
      </c>
      <c r="H45" s="11">
        <v>37</v>
      </c>
      <c r="I45" s="12" t="s">
        <v>124</v>
      </c>
      <c r="J45" s="46">
        <v>8.5</v>
      </c>
      <c r="K45" s="12" t="s">
        <v>124</v>
      </c>
      <c r="L45" s="69">
        <v>1329.5552286277384</v>
      </c>
      <c r="M45" s="19" t="s">
        <v>124</v>
      </c>
      <c r="N45" s="9">
        <v>684.44682352941174</v>
      </c>
      <c r="O45" s="62" t="s">
        <v>124</v>
      </c>
      <c r="P45" s="11">
        <v>15</v>
      </c>
      <c r="Q45" s="17">
        <f t="shared" si="1"/>
        <v>0.40540540540540543</v>
      </c>
      <c r="R45" s="18" t="s">
        <v>124</v>
      </c>
      <c r="S45" s="8">
        <v>22</v>
      </c>
      <c r="T45" s="17">
        <f t="shared" si="2"/>
        <v>0.59459459459459463</v>
      </c>
      <c r="U45" s="19" t="s">
        <v>124</v>
      </c>
      <c r="V45" s="35">
        <v>1869</v>
      </c>
      <c r="W45" s="35">
        <v>1485</v>
      </c>
      <c r="X45" s="17">
        <v>0.7945425361155698</v>
      </c>
      <c r="Y45" s="36">
        <v>1149</v>
      </c>
      <c r="Z45" s="17">
        <v>0.6147672552166934</v>
      </c>
      <c r="AA45" s="18" t="s">
        <v>124</v>
      </c>
      <c r="AB45" s="35">
        <v>1088</v>
      </c>
      <c r="AC45" s="19" t="s">
        <v>124</v>
      </c>
      <c r="AD45" s="17">
        <v>1.0157608695652174</v>
      </c>
      <c r="AE45" s="19"/>
      <c r="AF45" s="20"/>
      <c r="AG45" s="18" t="s">
        <v>163</v>
      </c>
      <c r="AH45" s="8">
        <v>15</v>
      </c>
    </row>
    <row r="46" spans="1:37" x14ac:dyDescent="0.25">
      <c r="A46" s="18" t="s">
        <v>42</v>
      </c>
      <c r="B46" s="8">
        <v>14</v>
      </c>
      <c r="C46" s="8">
        <v>18</v>
      </c>
      <c r="D46" s="8">
        <v>8</v>
      </c>
      <c r="E46" s="8"/>
      <c r="F46" s="8">
        <f t="shared" si="0"/>
        <v>40</v>
      </c>
      <c r="G46" s="12" t="s">
        <v>125</v>
      </c>
      <c r="H46" s="11">
        <v>40</v>
      </c>
      <c r="I46" s="12" t="s">
        <v>125</v>
      </c>
      <c r="J46" s="46">
        <v>4.9000000000000021</v>
      </c>
      <c r="K46" s="12" t="s">
        <v>125</v>
      </c>
      <c r="L46" s="69">
        <v>1545.5430789411037</v>
      </c>
      <c r="M46" s="19" t="s">
        <v>125</v>
      </c>
      <c r="N46" s="9">
        <v>524.6277551020404</v>
      </c>
      <c r="O46" s="62" t="s">
        <v>125</v>
      </c>
      <c r="P46" s="11">
        <v>15</v>
      </c>
      <c r="Q46" s="17">
        <f t="shared" si="1"/>
        <v>0.375</v>
      </c>
      <c r="R46" s="18" t="s">
        <v>125</v>
      </c>
      <c r="S46" s="8">
        <v>11</v>
      </c>
      <c r="T46" s="17">
        <f t="shared" si="2"/>
        <v>0.27500000000000002</v>
      </c>
      <c r="U46" s="19" t="s">
        <v>125</v>
      </c>
      <c r="V46" s="35">
        <v>899</v>
      </c>
      <c r="W46" s="35">
        <v>744</v>
      </c>
      <c r="X46" s="17">
        <v>0.82758620689655171</v>
      </c>
      <c r="Y46" s="36">
        <v>650</v>
      </c>
      <c r="Z46" s="17">
        <v>0.7230255839822024</v>
      </c>
      <c r="AA46" s="18" t="s">
        <v>125</v>
      </c>
      <c r="AB46" s="35">
        <v>427</v>
      </c>
      <c r="AC46" s="19" t="s">
        <v>125</v>
      </c>
      <c r="AD46" s="17">
        <v>0.94893111638954875</v>
      </c>
      <c r="AE46" s="18" t="s">
        <v>125</v>
      </c>
      <c r="AF46" s="8">
        <v>566</v>
      </c>
      <c r="AG46" s="18" t="s">
        <v>125</v>
      </c>
      <c r="AH46" s="8">
        <v>43</v>
      </c>
    </row>
    <row r="47" spans="1:37" x14ac:dyDescent="0.25">
      <c r="A47" s="18" t="s">
        <v>43</v>
      </c>
      <c r="B47" s="8">
        <v>1</v>
      </c>
      <c r="C47" s="8">
        <v>4</v>
      </c>
      <c r="D47" s="8"/>
      <c r="E47" s="8"/>
      <c r="F47" s="8">
        <f t="shared" si="0"/>
        <v>5</v>
      </c>
      <c r="G47" s="12" t="s">
        <v>126</v>
      </c>
      <c r="H47" s="11">
        <v>5</v>
      </c>
      <c r="I47" s="12" t="s">
        <v>126</v>
      </c>
      <c r="J47" s="46">
        <v>0.73330000000000006</v>
      </c>
      <c r="K47" s="12" t="s">
        <v>126</v>
      </c>
      <c r="L47" s="69">
        <v>968.71899315891153</v>
      </c>
      <c r="M47" s="19" t="s">
        <v>126</v>
      </c>
      <c r="N47" s="9">
        <v>470.04227464884775</v>
      </c>
      <c r="O47" s="62" t="s">
        <v>126</v>
      </c>
      <c r="P47" s="11">
        <v>4</v>
      </c>
      <c r="Q47" s="17">
        <f t="shared" si="1"/>
        <v>0.8</v>
      </c>
      <c r="R47" s="18"/>
      <c r="S47" s="8"/>
      <c r="T47" s="17">
        <f t="shared" si="2"/>
        <v>0</v>
      </c>
      <c r="U47" s="19" t="s">
        <v>126</v>
      </c>
      <c r="V47" s="35">
        <v>121</v>
      </c>
      <c r="W47" s="35">
        <v>106</v>
      </c>
      <c r="X47" s="17">
        <v>0.87603305785123964</v>
      </c>
      <c r="Y47" s="36">
        <v>94</v>
      </c>
      <c r="Z47" s="17">
        <v>0.77685950413223137</v>
      </c>
      <c r="AA47" s="18" t="s">
        <v>126</v>
      </c>
      <c r="AB47" s="35">
        <v>57</v>
      </c>
      <c r="AC47" s="19" t="s">
        <v>126</v>
      </c>
      <c r="AD47" s="17">
        <v>1.1262135922330097</v>
      </c>
      <c r="AE47" s="18"/>
      <c r="AF47" s="8"/>
      <c r="AG47" s="18" t="s">
        <v>126</v>
      </c>
      <c r="AH47" s="8">
        <v>12</v>
      </c>
    </row>
    <row r="48" spans="1:37" x14ac:dyDescent="0.25">
      <c r="A48" s="18" t="s">
        <v>44</v>
      </c>
      <c r="B48" s="8"/>
      <c r="C48" s="8"/>
      <c r="D48" s="8">
        <v>1</v>
      </c>
      <c r="E48" s="8"/>
      <c r="F48" s="8">
        <f t="shared" si="0"/>
        <v>1</v>
      </c>
      <c r="G48" s="12" t="s">
        <v>44</v>
      </c>
      <c r="H48" s="11">
        <v>1</v>
      </c>
      <c r="I48" s="12" t="s">
        <v>44</v>
      </c>
      <c r="J48" s="46">
        <v>0.33340000000000003</v>
      </c>
      <c r="K48" s="12" t="s">
        <v>44</v>
      </c>
      <c r="L48" s="69">
        <v>2912.1485482249518</v>
      </c>
      <c r="M48" s="19" t="s">
        <v>44</v>
      </c>
      <c r="N48" s="9">
        <v>456.48770245950811</v>
      </c>
      <c r="O48" s="62"/>
      <c r="P48" s="11"/>
      <c r="Q48" s="17">
        <f t="shared" si="1"/>
        <v>0</v>
      </c>
      <c r="R48" s="18" t="s">
        <v>44</v>
      </c>
      <c r="S48" s="8">
        <v>1</v>
      </c>
      <c r="T48" s="17">
        <f t="shared" si="2"/>
        <v>1</v>
      </c>
      <c r="U48" s="19" t="s">
        <v>44</v>
      </c>
      <c r="V48" s="35">
        <v>29</v>
      </c>
      <c r="W48" s="35">
        <v>25</v>
      </c>
      <c r="X48" s="17">
        <v>0.86206896551724133</v>
      </c>
      <c r="Y48" s="36">
        <v>15</v>
      </c>
      <c r="Z48" s="17">
        <v>0.51724137931034486</v>
      </c>
      <c r="AA48" s="18" t="s">
        <v>44</v>
      </c>
      <c r="AB48" s="35">
        <v>31</v>
      </c>
      <c r="AC48" s="19" t="s">
        <v>44</v>
      </c>
      <c r="AD48" s="17">
        <v>0.96666666666666667</v>
      </c>
      <c r="AE48" s="18"/>
      <c r="AF48" s="8"/>
      <c r="AG48" s="19"/>
      <c r="AH48" s="20"/>
    </row>
    <row r="49" spans="1:34" x14ac:dyDescent="0.25">
      <c r="A49" s="18" t="s">
        <v>45</v>
      </c>
      <c r="B49" s="8"/>
      <c r="C49" s="8"/>
      <c r="D49" s="8">
        <v>4</v>
      </c>
      <c r="E49" s="8"/>
      <c r="F49" s="8">
        <f t="shared" si="0"/>
        <v>4</v>
      </c>
      <c r="G49" s="12" t="s">
        <v>45</v>
      </c>
      <c r="H49" s="11">
        <v>4</v>
      </c>
      <c r="I49" s="12" t="s">
        <v>45</v>
      </c>
      <c r="J49" s="46">
        <v>0.8</v>
      </c>
      <c r="K49" s="12" t="s">
        <v>45</v>
      </c>
      <c r="L49" s="69">
        <v>2854.9523345158636</v>
      </c>
      <c r="M49" s="19" t="s">
        <v>45</v>
      </c>
      <c r="N49" s="9">
        <v>446.07749999999999</v>
      </c>
      <c r="O49" s="62"/>
      <c r="P49" s="11"/>
      <c r="Q49" s="17">
        <f t="shared" si="1"/>
        <v>0</v>
      </c>
      <c r="R49" s="18" t="s">
        <v>45</v>
      </c>
      <c r="S49" s="8">
        <v>4</v>
      </c>
      <c r="T49" s="17">
        <f t="shared" si="2"/>
        <v>1</v>
      </c>
      <c r="U49" s="19" t="s">
        <v>45</v>
      </c>
      <c r="V49" s="35">
        <v>112</v>
      </c>
      <c r="W49" s="35">
        <v>85</v>
      </c>
      <c r="X49" s="17">
        <v>0.7589285714285714</v>
      </c>
      <c r="Y49" s="36">
        <v>70</v>
      </c>
      <c r="Z49" s="17">
        <v>0.625</v>
      </c>
      <c r="AA49" s="18" t="s">
        <v>45</v>
      </c>
      <c r="AB49" s="35">
        <v>19</v>
      </c>
      <c r="AC49" s="19" t="s">
        <v>45</v>
      </c>
      <c r="AD49" s="17">
        <v>0.86153846153846159</v>
      </c>
      <c r="AE49" s="18" t="s">
        <v>175</v>
      </c>
      <c r="AF49" s="8">
        <v>181</v>
      </c>
      <c r="AG49" s="18" t="s">
        <v>175</v>
      </c>
      <c r="AH49" s="8">
        <v>15</v>
      </c>
    </row>
    <row r="50" spans="1:34" x14ac:dyDescent="0.25">
      <c r="A50" s="18" t="s">
        <v>46</v>
      </c>
      <c r="B50" s="8">
        <v>15</v>
      </c>
      <c r="C50" s="8">
        <v>4</v>
      </c>
      <c r="D50" s="8">
        <v>7</v>
      </c>
      <c r="E50" s="8">
        <v>1</v>
      </c>
      <c r="F50" s="8">
        <f t="shared" si="0"/>
        <v>27</v>
      </c>
      <c r="G50" s="12" t="s">
        <v>46</v>
      </c>
      <c r="H50" s="11">
        <v>27</v>
      </c>
      <c r="I50" s="12" t="s">
        <v>46</v>
      </c>
      <c r="J50" s="46">
        <v>2.7749999999999999</v>
      </c>
      <c r="K50" s="12" t="s">
        <v>46</v>
      </c>
      <c r="L50" s="69">
        <v>2400.5231959787457</v>
      </c>
      <c r="M50" s="19" t="s">
        <v>46</v>
      </c>
      <c r="N50" s="9">
        <v>489.50702702702699</v>
      </c>
      <c r="O50" s="62" t="s">
        <v>46</v>
      </c>
      <c r="P50" s="11">
        <v>2</v>
      </c>
      <c r="Q50" s="17">
        <f t="shared" si="1"/>
        <v>7.407407407407407E-2</v>
      </c>
      <c r="R50" s="18" t="s">
        <v>46</v>
      </c>
      <c r="S50" s="8">
        <v>10</v>
      </c>
      <c r="T50" s="17">
        <f t="shared" si="2"/>
        <v>0.37037037037037035</v>
      </c>
      <c r="U50" s="19" t="s">
        <v>46</v>
      </c>
      <c r="V50" s="35">
        <v>267</v>
      </c>
      <c r="W50" s="35">
        <v>209</v>
      </c>
      <c r="X50" s="17">
        <v>0.78277153558052437</v>
      </c>
      <c r="Y50" s="36">
        <v>171</v>
      </c>
      <c r="Z50" s="17">
        <v>0.6404494382022472</v>
      </c>
      <c r="AA50" s="18" t="s">
        <v>46</v>
      </c>
      <c r="AB50" s="35">
        <v>86</v>
      </c>
      <c r="AC50" s="19" t="s">
        <v>46</v>
      </c>
      <c r="AD50" s="17">
        <v>0.82302405498281783</v>
      </c>
      <c r="AE50" s="19"/>
      <c r="AF50" s="20"/>
      <c r="AG50" s="19"/>
      <c r="AH50" s="20"/>
    </row>
    <row r="51" spans="1:34" x14ac:dyDescent="0.25">
      <c r="A51" s="18" t="s">
        <v>47</v>
      </c>
      <c r="B51" s="8">
        <v>2</v>
      </c>
      <c r="C51" s="8">
        <v>90</v>
      </c>
      <c r="D51" s="8">
        <v>91</v>
      </c>
      <c r="E51" s="8">
        <v>8</v>
      </c>
      <c r="F51" s="8">
        <f t="shared" si="0"/>
        <v>191</v>
      </c>
      <c r="G51" s="12" t="s">
        <v>47</v>
      </c>
      <c r="H51" s="11">
        <v>191</v>
      </c>
      <c r="I51" s="12" t="s">
        <v>47</v>
      </c>
      <c r="J51" s="46">
        <v>59.281500000000108</v>
      </c>
      <c r="K51" s="12" t="s">
        <v>47</v>
      </c>
      <c r="L51" s="69">
        <v>1373.6498934804733</v>
      </c>
      <c r="M51" s="19" t="s">
        <v>47</v>
      </c>
      <c r="N51" s="9">
        <v>650.65494294172572</v>
      </c>
      <c r="O51" s="62" t="s">
        <v>47</v>
      </c>
      <c r="P51" s="11">
        <v>78</v>
      </c>
      <c r="Q51" s="17">
        <f t="shared" si="1"/>
        <v>0.40837696335078533</v>
      </c>
      <c r="R51" s="18" t="s">
        <v>47</v>
      </c>
      <c r="S51" s="8">
        <v>112</v>
      </c>
      <c r="T51" s="17">
        <f t="shared" si="2"/>
        <v>0.58638743455497377</v>
      </c>
      <c r="U51" s="19" t="s">
        <v>47</v>
      </c>
      <c r="V51" s="35">
        <v>7843</v>
      </c>
      <c r="W51" s="35">
        <v>6161</v>
      </c>
      <c r="X51" s="17">
        <v>0.78534098151688969</v>
      </c>
      <c r="Y51" s="36">
        <v>4359</v>
      </c>
      <c r="Z51" s="17">
        <v>0.55578222618895834</v>
      </c>
      <c r="AA51" s="18" t="s">
        <v>47</v>
      </c>
      <c r="AB51" s="35">
        <v>7339</v>
      </c>
      <c r="AC51" s="19" t="s">
        <v>47</v>
      </c>
      <c r="AD51" s="17">
        <v>1.1201013063183152</v>
      </c>
      <c r="AE51" s="18" t="s">
        <v>46</v>
      </c>
      <c r="AF51" s="8">
        <v>48</v>
      </c>
      <c r="AG51" s="18" t="s">
        <v>46</v>
      </c>
      <c r="AH51" s="8">
        <v>7</v>
      </c>
    </row>
    <row r="52" spans="1:34" x14ac:dyDescent="0.25">
      <c r="A52" s="18" t="s">
        <v>48</v>
      </c>
      <c r="B52" s="8">
        <v>5</v>
      </c>
      <c r="C52" s="8">
        <v>14</v>
      </c>
      <c r="D52" s="8">
        <v>2</v>
      </c>
      <c r="E52" s="8"/>
      <c r="F52" s="8">
        <f t="shared" si="0"/>
        <v>21</v>
      </c>
      <c r="G52" s="12" t="s">
        <v>127</v>
      </c>
      <c r="H52" s="11">
        <v>21</v>
      </c>
      <c r="I52" s="12" t="s">
        <v>127</v>
      </c>
      <c r="J52" s="46">
        <v>3.8</v>
      </c>
      <c r="K52" s="12" t="s">
        <v>127</v>
      </c>
      <c r="L52" s="69">
        <v>1017.5618034573149</v>
      </c>
      <c r="M52" s="19" t="s">
        <v>127</v>
      </c>
      <c r="N52" s="9">
        <v>764.1213698630138</v>
      </c>
      <c r="O52" s="62" t="s">
        <v>127</v>
      </c>
      <c r="P52" s="11">
        <v>11</v>
      </c>
      <c r="Q52" s="17">
        <f t="shared" si="1"/>
        <v>0.52380952380952384</v>
      </c>
      <c r="R52" s="18" t="s">
        <v>127</v>
      </c>
      <c r="S52" s="8">
        <v>5</v>
      </c>
      <c r="T52" s="17">
        <f t="shared" si="2"/>
        <v>0.23809523809523808</v>
      </c>
      <c r="U52" s="19" t="s">
        <v>127</v>
      </c>
      <c r="V52" s="35">
        <v>695</v>
      </c>
      <c r="W52" s="35">
        <v>636</v>
      </c>
      <c r="X52" s="17">
        <v>0.91510791366906474</v>
      </c>
      <c r="Y52" s="36">
        <v>598</v>
      </c>
      <c r="Z52" s="17">
        <v>0.86043165467625904</v>
      </c>
      <c r="AA52" s="18" t="s">
        <v>127</v>
      </c>
      <c r="AB52" s="35">
        <v>208</v>
      </c>
      <c r="AC52" s="19" t="s">
        <v>127</v>
      </c>
      <c r="AD52" s="17">
        <v>0.96149217809867626</v>
      </c>
      <c r="AE52" s="18" t="s">
        <v>47</v>
      </c>
      <c r="AF52" s="8">
        <v>60</v>
      </c>
      <c r="AG52" s="18" t="s">
        <v>47</v>
      </c>
      <c r="AH52" s="8">
        <v>4</v>
      </c>
    </row>
    <row r="53" spans="1:34" x14ac:dyDescent="0.25">
      <c r="A53" s="18" t="s">
        <v>49</v>
      </c>
      <c r="B53" s="8"/>
      <c r="C53" s="8"/>
      <c r="D53" s="8">
        <v>1</v>
      </c>
      <c r="E53" s="8"/>
      <c r="F53" s="8">
        <f t="shared" si="0"/>
        <v>1</v>
      </c>
      <c r="G53" s="12" t="s">
        <v>128</v>
      </c>
      <c r="H53" s="11">
        <v>1</v>
      </c>
      <c r="I53" s="12" t="s">
        <v>128</v>
      </c>
      <c r="J53" s="46">
        <v>0.35</v>
      </c>
      <c r="K53" s="12" t="s">
        <v>128</v>
      </c>
      <c r="L53" s="69">
        <v>2971.8394248052728</v>
      </c>
      <c r="M53" s="19" t="s">
        <v>128</v>
      </c>
      <c r="N53" s="9">
        <v>400.56</v>
      </c>
      <c r="O53" s="62"/>
      <c r="P53" s="11"/>
      <c r="Q53" s="17">
        <f t="shared" si="1"/>
        <v>0</v>
      </c>
      <c r="R53" s="18" t="s">
        <v>128</v>
      </c>
      <c r="S53" s="8">
        <v>1</v>
      </c>
      <c r="T53" s="17">
        <f t="shared" si="2"/>
        <v>1</v>
      </c>
      <c r="U53" s="19" t="s">
        <v>128</v>
      </c>
      <c r="V53" s="35">
        <v>22</v>
      </c>
      <c r="W53" s="35">
        <v>19</v>
      </c>
      <c r="X53" s="17">
        <v>0.86363636363636365</v>
      </c>
      <c r="Y53" s="36">
        <v>18</v>
      </c>
      <c r="Z53" s="17">
        <v>0.81818181818181823</v>
      </c>
      <c r="AA53" s="18" t="s">
        <v>128</v>
      </c>
      <c r="AB53" s="35">
        <v>10</v>
      </c>
      <c r="AC53" s="19" t="s">
        <v>128</v>
      </c>
      <c r="AD53" s="17">
        <v>0.91666666666666663</v>
      </c>
      <c r="AE53" s="18" t="s">
        <v>127</v>
      </c>
      <c r="AF53" s="8">
        <v>392</v>
      </c>
      <c r="AG53" s="18" t="s">
        <v>127</v>
      </c>
      <c r="AH53" s="8">
        <v>46</v>
      </c>
    </row>
    <row r="54" spans="1:34" x14ac:dyDescent="0.25">
      <c r="A54" s="18" t="s">
        <v>50</v>
      </c>
      <c r="B54" s="8"/>
      <c r="C54" s="8">
        <v>7</v>
      </c>
      <c r="D54" s="8">
        <v>4</v>
      </c>
      <c r="E54" s="8">
        <v>3</v>
      </c>
      <c r="F54" s="8">
        <f t="shared" si="0"/>
        <v>14</v>
      </c>
      <c r="G54" s="12" t="s">
        <v>129</v>
      </c>
      <c r="H54" s="11">
        <v>14</v>
      </c>
      <c r="I54" s="12" t="s">
        <v>129</v>
      </c>
      <c r="J54" s="46">
        <v>3.5</v>
      </c>
      <c r="K54" s="12" t="s">
        <v>129</v>
      </c>
      <c r="L54" s="69">
        <v>1213.2671608172443</v>
      </c>
      <c r="M54" s="19" t="s">
        <v>129</v>
      </c>
      <c r="N54" s="9">
        <v>646.53514285714289</v>
      </c>
      <c r="O54" s="62" t="s">
        <v>129</v>
      </c>
      <c r="P54" s="11">
        <v>6</v>
      </c>
      <c r="Q54" s="17">
        <f t="shared" si="1"/>
        <v>0.42857142857142855</v>
      </c>
      <c r="R54" s="18" t="s">
        <v>129</v>
      </c>
      <c r="S54" s="8">
        <v>8</v>
      </c>
      <c r="T54" s="17">
        <f t="shared" si="2"/>
        <v>0.5714285714285714</v>
      </c>
      <c r="U54" s="19" t="s">
        <v>129</v>
      </c>
      <c r="V54" s="35">
        <v>358</v>
      </c>
      <c r="W54" s="35">
        <v>324</v>
      </c>
      <c r="X54" s="17">
        <v>0.9050279329608939</v>
      </c>
      <c r="Y54" s="36">
        <v>299</v>
      </c>
      <c r="Z54" s="17">
        <v>0.83519553072625696</v>
      </c>
      <c r="AA54" s="18" t="s">
        <v>129</v>
      </c>
      <c r="AB54" s="35">
        <v>131</v>
      </c>
      <c r="AC54" s="19" t="s">
        <v>129</v>
      </c>
      <c r="AD54" s="17">
        <v>1.0654761904761905</v>
      </c>
      <c r="AE54" s="18"/>
      <c r="AF54" s="8"/>
      <c r="AG54" s="19"/>
      <c r="AH54" s="20"/>
    </row>
    <row r="55" spans="1:34" x14ac:dyDescent="0.25">
      <c r="A55" s="18" t="s">
        <v>51</v>
      </c>
      <c r="B55" s="8">
        <v>10</v>
      </c>
      <c r="C55" s="8">
        <v>25</v>
      </c>
      <c r="D55" s="8">
        <v>15</v>
      </c>
      <c r="E55" s="8">
        <v>1</v>
      </c>
      <c r="F55" s="8">
        <f t="shared" si="0"/>
        <v>51</v>
      </c>
      <c r="G55" s="12" t="s">
        <v>55</v>
      </c>
      <c r="H55" s="11">
        <v>139</v>
      </c>
      <c r="I55" s="12" t="s">
        <v>55</v>
      </c>
      <c r="J55" s="46">
        <v>25.383399999999984</v>
      </c>
      <c r="K55" s="12" t="s">
        <v>55</v>
      </c>
      <c r="L55" s="69">
        <v>1632.8482059064379</v>
      </c>
      <c r="M55" s="19" t="s">
        <v>55</v>
      </c>
      <c r="N55" s="9">
        <v>581.06471158316094</v>
      </c>
      <c r="O55" s="62" t="s">
        <v>55</v>
      </c>
      <c r="P55" s="11">
        <v>58</v>
      </c>
      <c r="Q55" s="17">
        <f t="shared" si="1"/>
        <v>1.1372549019607843</v>
      </c>
      <c r="R55" s="18" t="s">
        <v>55</v>
      </c>
      <c r="S55" s="8">
        <v>54</v>
      </c>
      <c r="T55" s="17">
        <f t="shared" si="2"/>
        <v>1.0588235294117647</v>
      </c>
      <c r="U55" s="19" t="s">
        <v>55</v>
      </c>
      <c r="V55" s="35">
        <v>4642</v>
      </c>
      <c r="W55" s="35">
        <v>4006</v>
      </c>
      <c r="X55" s="17">
        <v>0.84106655469242075</v>
      </c>
      <c r="Y55" s="36">
        <v>3020</v>
      </c>
      <c r="Z55" s="17">
        <v>0.65058164584230938</v>
      </c>
      <c r="AA55" s="18" t="s">
        <v>55</v>
      </c>
      <c r="AB55" s="35">
        <v>1313</v>
      </c>
      <c r="AC55" s="19" t="s">
        <v>55</v>
      </c>
      <c r="AD55" s="17">
        <v>0.94597069597069594</v>
      </c>
      <c r="AE55" s="18" t="s">
        <v>55</v>
      </c>
      <c r="AF55" s="8">
        <v>205</v>
      </c>
      <c r="AG55" s="18" t="s">
        <v>55</v>
      </c>
      <c r="AH55" s="8">
        <v>7</v>
      </c>
    </row>
    <row r="56" spans="1:34" x14ac:dyDescent="0.25">
      <c r="A56" s="18" t="s">
        <v>52</v>
      </c>
      <c r="B56" s="8">
        <v>2</v>
      </c>
      <c r="C56" s="8">
        <v>5</v>
      </c>
      <c r="D56" s="8"/>
      <c r="E56" s="8"/>
      <c r="F56" s="8">
        <f t="shared" si="0"/>
        <v>7</v>
      </c>
      <c r="G56" s="12"/>
      <c r="H56" s="11"/>
      <c r="I56" s="12"/>
      <c r="J56" s="46"/>
      <c r="K56" s="12"/>
      <c r="L56" s="69"/>
      <c r="M56" s="19"/>
      <c r="N56" s="9"/>
      <c r="O56" s="62"/>
      <c r="P56" s="11"/>
      <c r="Q56" s="17">
        <f t="shared" si="1"/>
        <v>0</v>
      </c>
      <c r="R56" s="18"/>
      <c r="S56" s="8"/>
      <c r="T56" s="17">
        <f t="shared" si="2"/>
        <v>0</v>
      </c>
      <c r="U56" s="19"/>
      <c r="V56" s="35"/>
      <c r="W56" s="35"/>
      <c r="X56" s="17"/>
      <c r="Y56" s="36"/>
      <c r="Z56" s="17"/>
      <c r="AA56" s="18"/>
      <c r="AB56" s="35"/>
      <c r="AC56" s="19"/>
      <c r="AD56" s="17"/>
      <c r="AE56" s="18" t="s">
        <v>165</v>
      </c>
      <c r="AF56" s="8">
        <v>17</v>
      </c>
      <c r="AG56" s="18" t="s">
        <v>165</v>
      </c>
      <c r="AH56" s="8">
        <v>2</v>
      </c>
    </row>
    <row r="57" spans="1:34" x14ac:dyDescent="0.25">
      <c r="A57" s="18" t="s">
        <v>53</v>
      </c>
      <c r="B57" s="8">
        <v>10</v>
      </c>
      <c r="C57" s="8">
        <v>5</v>
      </c>
      <c r="D57" s="8">
        <v>12</v>
      </c>
      <c r="E57" s="8">
        <v>1</v>
      </c>
      <c r="F57" s="8">
        <f t="shared" si="0"/>
        <v>28</v>
      </c>
      <c r="G57" s="12"/>
      <c r="H57" s="11"/>
      <c r="I57" s="12"/>
      <c r="J57" s="46"/>
      <c r="K57" s="12"/>
      <c r="L57" s="69"/>
      <c r="M57" s="19"/>
      <c r="N57" s="9"/>
      <c r="O57" s="62"/>
      <c r="P57" s="11"/>
      <c r="Q57" s="17">
        <f t="shared" si="1"/>
        <v>0</v>
      </c>
      <c r="R57" s="18"/>
      <c r="S57" s="8"/>
      <c r="T57" s="17">
        <f t="shared" si="2"/>
        <v>0</v>
      </c>
      <c r="U57" s="19"/>
      <c r="V57" s="35"/>
      <c r="W57" s="35"/>
      <c r="X57" s="17"/>
      <c r="Y57" s="36"/>
      <c r="Z57" s="17"/>
      <c r="AA57" s="18"/>
      <c r="AB57" s="35"/>
      <c r="AC57" s="19"/>
      <c r="AD57" s="17"/>
      <c r="AE57" s="19"/>
      <c r="AF57" s="20"/>
      <c r="AG57" s="19"/>
      <c r="AH57" s="20"/>
    </row>
    <row r="58" spans="1:34" x14ac:dyDescent="0.25">
      <c r="A58" s="18" t="s">
        <v>54</v>
      </c>
      <c r="B58" s="8"/>
      <c r="C58" s="8">
        <v>24</v>
      </c>
      <c r="D58" s="8">
        <v>6</v>
      </c>
      <c r="E58" s="8">
        <v>5</v>
      </c>
      <c r="F58" s="8">
        <f t="shared" si="0"/>
        <v>35</v>
      </c>
      <c r="G58" s="12"/>
      <c r="H58" s="11"/>
      <c r="I58" s="12"/>
      <c r="J58" s="46"/>
      <c r="K58" s="12"/>
      <c r="L58" s="69"/>
      <c r="M58" s="19"/>
      <c r="N58" s="9"/>
      <c r="O58" s="62"/>
      <c r="P58" s="11"/>
      <c r="Q58" s="17">
        <f t="shared" si="1"/>
        <v>0</v>
      </c>
      <c r="R58" s="18"/>
      <c r="S58" s="8"/>
      <c r="T58" s="17">
        <f t="shared" si="2"/>
        <v>0</v>
      </c>
      <c r="U58" s="19"/>
      <c r="V58" s="35"/>
      <c r="W58" s="35"/>
      <c r="X58" s="17"/>
      <c r="Y58" s="36"/>
      <c r="Z58" s="17"/>
      <c r="AA58" s="18"/>
      <c r="AB58" s="35"/>
      <c r="AC58" s="19"/>
      <c r="AD58" s="17"/>
      <c r="AE58" s="18"/>
      <c r="AF58" s="8"/>
      <c r="AG58" s="18"/>
      <c r="AH58" s="8"/>
    </row>
    <row r="59" spans="1:34" x14ac:dyDescent="0.25">
      <c r="A59" s="18" t="s">
        <v>55</v>
      </c>
      <c r="B59" s="8">
        <v>4</v>
      </c>
      <c r="C59" s="8"/>
      <c r="D59" s="8"/>
      <c r="E59" s="8"/>
      <c r="F59" s="8">
        <f t="shared" si="0"/>
        <v>4</v>
      </c>
      <c r="G59" s="12"/>
      <c r="H59" s="11"/>
      <c r="I59" s="12"/>
      <c r="J59" s="46"/>
      <c r="K59" s="12"/>
      <c r="L59" s="69"/>
      <c r="M59" s="19"/>
      <c r="N59" s="9"/>
      <c r="O59" s="62"/>
      <c r="P59" s="11"/>
      <c r="Q59" s="17">
        <f t="shared" si="1"/>
        <v>0</v>
      </c>
      <c r="R59" s="18"/>
      <c r="S59" s="8"/>
      <c r="T59" s="17">
        <f t="shared" si="2"/>
        <v>0</v>
      </c>
      <c r="U59" s="19"/>
      <c r="V59" s="35"/>
      <c r="W59" s="35"/>
      <c r="X59" s="17"/>
      <c r="Y59" s="36"/>
      <c r="Z59" s="17"/>
      <c r="AA59" s="18"/>
      <c r="AB59" s="35"/>
      <c r="AC59" s="19"/>
      <c r="AD59" s="17"/>
      <c r="AE59" s="18"/>
      <c r="AF59" s="8"/>
      <c r="AG59" s="18"/>
      <c r="AH59" s="8"/>
    </row>
    <row r="60" spans="1:34" x14ac:dyDescent="0.25">
      <c r="A60" s="18" t="s">
        <v>56</v>
      </c>
      <c r="B60" s="8"/>
      <c r="C60" s="8"/>
      <c r="D60" s="8">
        <v>2</v>
      </c>
      <c r="E60" s="8"/>
      <c r="F60" s="8">
        <f t="shared" si="0"/>
        <v>2</v>
      </c>
      <c r="G60" s="12"/>
      <c r="H60" s="11"/>
      <c r="I60" s="12"/>
      <c r="J60" s="46"/>
      <c r="K60" s="12"/>
      <c r="L60" s="69"/>
      <c r="M60" s="19"/>
      <c r="N60" s="9"/>
      <c r="O60" s="62"/>
      <c r="P60" s="11"/>
      <c r="Q60" s="17">
        <f t="shared" si="1"/>
        <v>0</v>
      </c>
      <c r="R60" s="18"/>
      <c r="S60" s="8"/>
      <c r="T60" s="17">
        <f t="shared" si="2"/>
        <v>0</v>
      </c>
      <c r="U60" s="19"/>
      <c r="V60" s="35"/>
      <c r="W60" s="35"/>
      <c r="X60" s="17"/>
      <c r="Y60" s="36"/>
      <c r="Z60" s="17"/>
      <c r="AA60" s="18"/>
      <c r="AB60" s="35"/>
      <c r="AC60" s="19"/>
      <c r="AD60" s="17"/>
      <c r="AE60" s="18"/>
      <c r="AF60" s="8"/>
      <c r="AG60" s="18"/>
      <c r="AH60" s="8"/>
    </row>
    <row r="61" spans="1:34" x14ac:dyDescent="0.25">
      <c r="A61" s="18" t="s">
        <v>57</v>
      </c>
      <c r="B61" s="8">
        <v>1</v>
      </c>
      <c r="C61" s="8">
        <v>3</v>
      </c>
      <c r="D61" s="8">
        <v>8</v>
      </c>
      <c r="E61" s="8"/>
      <c r="F61" s="8">
        <f t="shared" si="0"/>
        <v>12</v>
      </c>
      <c r="G61" s="12"/>
      <c r="H61" s="11"/>
      <c r="I61" s="12"/>
      <c r="J61" s="46"/>
      <c r="K61" s="12"/>
      <c r="L61" s="69"/>
      <c r="M61" s="19"/>
      <c r="N61" s="9"/>
      <c r="O61" s="62"/>
      <c r="P61" s="11"/>
      <c r="Q61" s="17">
        <f t="shared" si="1"/>
        <v>0</v>
      </c>
      <c r="R61" s="18"/>
      <c r="S61" s="8"/>
      <c r="T61" s="17">
        <f t="shared" si="2"/>
        <v>0</v>
      </c>
      <c r="U61" s="19"/>
      <c r="V61" s="35"/>
      <c r="W61" s="35"/>
      <c r="X61" s="17"/>
      <c r="Y61" s="36"/>
      <c r="Z61" s="17"/>
      <c r="AA61" s="18"/>
      <c r="AB61" s="35"/>
      <c r="AC61" s="19"/>
      <c r="AD61" s="17"/>
      <c r="AE61" s="18"/>
      <c r="AF61" s="8"/>
      <c r="AG61" s="18"/>
      <c r="AH61" s="8"/>
    </row>
    <row r="62" spans="1:34" x14ac:dyDescent="0.25">
      <c r="A62" s="18" t="s">
        <v>58</v>
      </c>
      <c r="B62" s="8"/>
      <c r="C62" s="8">
        <v>3</v>
      </c>
      <c r="D62" s="8">
        <v>4</v>
      </c>
      <c r="E62" s="8"/>
      <c r="F62" s="8">
        <f t="shared" si="0"/>
        <v>7</v>
      </c>
      <c r="G62" s="12" t="s">
        <v>58</v>
      </c>
      <c r="H62" s="11">
        <v>7</v>
      </c>
      <c r="I62" s="12" t="s">
        <v>58</v>
      </c>
      <c r="J62" s="46">
        <v>2.0499999999999998</v>
      </c>
      <c r="K62" s="12" t="s">
        <v>58</v>
      </c>
      <c r="L62" s="69">
        <v>2319.9202855477351</v>
      </c>
      <c r="M62" s="19" t="s">
        <v>58</v>
      </c>
      <c r="N62" s="9">
        <v>509.62390243902445</v>
      </c>
      <c r="O62" s="62" t="s">
        <v>58</v>
      </c>
      <c r="P62" s="11">
        <v>1</v>
      </c>
      <c r="Q62" s="17">
        <f t="shared" si="1"/>
        <v>0.14285714285714285</v>
      </c>
      <c r="R62" s="18" t="s">
        <v>58</v>
      </c>
      <c r="S62" s="8">
        <v>6</v>
      </c>
      <c r="T62" s="17">
        <f t="shared" si="2"/>
        <v>0.8571428571428571</v>
      </c>
      <c r="U62" s="19" t="s">
        <v>58</v>
      </c>
      <c r="V62" s="35">
        <v>170</v>
      </c>
      <c r="W62" s="35">
        <v>150</v>
      </c>
      <c r="X62" s="17">
        <v>0.88235294117647056</v>
      </c>
      <c r="Y62" s="36">
        <v>135</v>
      </c>
      <c r="Z62" s="17">
        <v>0.79411764705882348</v>
      </c>
      <c r="AA62" s="18" t="s">
        <v>58</v>
      </c>
      <c r="AB62" s="35">
        <v>67</v>
      </c>
      <c r="AC62" s="19" t="s">
        <v>58</v>
      </c>
      <c r="AD62" s="17">
        <v>0.96750000000000003</v>
      </c>
      <c r="AE62" s="84" t="s">
        <v>58</v>
      </c>
      <c r="AF62" s="8">
        <v>35</v>
      </c>
      <c r="AG62" s="18" t="s">
        <v>58</v>
      </c>
      <c r="AH62" s="8">
        <v>1</v>
      </c>
    </row>
    <row r="63" spans="1:34" x14ac:dyDescent="0.25">
      <c r="A63" s="18" t="s">
        <v>59</v>
      </c>
      <c r="B63" s="8">
        <v>3</v>
      </c>
      <c r="C63" s="8">
        <v>4</v>
      </c>
      <c r="D63" s="8">
        <v>5</v>
      </c>
      <c r="E63" s="8">
        <v>14</v>
      </c>
      <c r="F63" s="8">
        <f t="shared" si="0"/>
        <v>26</v>
      </c>
      <c r="G63" s="12" t="s">
        <v>130</v>
      </c>
      <c r="H63" s="11">
        <v>26</v>
      </c>
      <c r="I63" s="12" t="s">
        <v>130</v>
      </c>
      <c r="J63" s="46">
        <v>36.958200000000005</v>
      </c>
      <c r="K63" s="12" t="s">
        <v>130</v>
      </c>
      <c r="L63" s="69">
        <v>3050.8648755080799</v>
      </c>
      <c r="M63" s="19" t="s">
        <v>130</v>
      </c>
      <c r="N63" s="9">
        <v>296.82151728168571</v>
      </c>
      <c r="O63" s="62" t="s">
        <v>130</v>
      </c>
      <c r="P63" s="11">
        <v>18</v>
      </c>
      <c r="Q63" s="17">
        <f t="shared" si="1"/>
        <v>0.69230769230769229</v>
      </c>
      <c r="R63" s="18" t="s">
        <v>130</v>
      </c>
      <c r="S63" s="8">
        <v>19</v>
      </c>
      <c r="T63" s="17">
        <f t="shared" si="2"/>
        <v>0.73076923076923073</v>
      </c>
      <c r="U63" s="19" t="s">
        <v>130</v>
      </c>
      <c r="V63" s="35">
        <v>1245</v>
      </c>
      <c r="W63" s="35">
        <v>1196</v>
      </c>
      <c r="X63" s="17">
        <v>0.96064257028112454</v>
      </c>
      <c r="Y63" s="36">
        <v>1154</v>
      </c>
      <c r="Z63" s="17">
        <v>0.92690763052208835</v>
      </c>
      <c r="AA63" s="18" t="s">
        <v>130</v>
      </c>
      <c r="AB63" s="35">
        <v>131</v>
      </c>
      <c r="AC63" s="19" t="s">
        <v>130</v>
      </c>
      <c r="AD63" s="17">
        <v>0.90430622009569372</v>
      </c>
      <c r="AE63" s="18" t="s">
        <v>130</v>
      </c>
      <c r="AF63" s="8">
        <v>2375</v>
      </c>
      <c r="AG63" s="18" t="s">
        <v>130</v>
      </c>
      <c r="AH63" s="8">
        <v>171</v>
      </c>
    </row>
    <row r="64" spans="1:34" x14ac:dyDescent="0.25">
      <c r="A64" s="18" t="s">
        <v>60</v>
      </c>
      <c r="B64" s="8">
        <v>2</v>
      </c>
      <c r="C64" s="8"/>
      <c r="D64" s="8"/>
      <c r="E64" s="8">
        <v>2</v>
      </c>
      <c r="F64" s="8">
        <f t="shared" si="0"/>
        <v>4</v>
      </c>
      <c r="G64" s="12" t="s">
        <v>132</v>
      </c>
      <c r="H64" s="11">
        <v>4</v>
      </c>
      <c r="I64" s="12" t="s">
        <v>132</v>
      </c>
      <c r="J64" s="46">
        <v>8.3398000000000003</v>
      </c>
      <c r="K64" s="12" t="s">
        <v>132</v>
      </c>
      <c r="L64" s="69">
        <v>18760.972519033254</v>
      </c>
      <c r="M64" s="19" t="s">
        <v>132</v>
      </c>
      <c r="N64" s="9">
        <v>53.060624955034889</v>
      </c>
      <c r="O64" s="62" t="s">
        <v>132</v>
      </c>
      <c r="P64" s="11">
        <v>2</v>
      </c>
      <c r="Q64" s="17">
        <f t="shared" si="1"/>
        <v>0.5</v>
      </c>
      <c r="R64" s="18" t="s">
        <v>132</v>
      </c>
      <c r="S64" s="8">
        <v>2</v>
      </c>
      <c r="T64" s="17">
        <f t="shared" si="2"/>
        <v>0.5</v>
      </c>
      <c r="U64" s="19" t="s">
        <v>132</v>
      </c>
      <c r="V64" s="35">
        <v>16</v>
      </c>
      <c r="W64" s="35">
        <v>0</v>
      </c>
      <c r="X64" s="17">
        <v>0</v>
      </c>
      <c r="Y64" s="36">
        <v>0</v>
      </c>
      <c r="Z64" s="17">
        <v>0</v>
      </c>
      <c r="AA64" s="18" t="s">
        <v>132</v>
      </c>
      <c r="AB64" s="35">
        <v>0</v>
      </c>
      <c r="AC64" s="19" t="s">
        <v>132</v>
      </c>
      <c r="AD64" s="17">
        <v>0.99846390168970811</v>
      </c>
      <c r="AE64" s="19"/>
      <c r="AF64" s="20"/>
      <c r="AG64" s="18"/>
      <c r="AH64" s="8"/>
    </row>
    <row r="65" spans="1:34" x14ac:dyDescent="0.25">
      <c r="A65" s="18" t="s">
        <v>61</v>
      </c>
      <c r="B65" s="8">
        <v>1</v>
      </c>
      <c r="C65" s="8"/>
      <c r="D65" s="8"/>
      <c r="E65" s="8"/>
      <c r="F65" s="8">
        <f t="shared" si="0"/>
        <v>1</v>
      </c>
      <c r="G65" s="12" t="s">
        <v>131</v>
      </c>
      <c r="H65" s="11">
        <v>1</v>
      </c>
      <c r="I65" s="12" t="s">
        <v>131</v>
      </c>
      <c r="J65" s="46">
        <v>0</v>
      </c>
      <c r="K65" s="12" t="s">
        <v>131</v>
      </c>
      <c r="L65" s="69">
        <v>0</v>
      </c>
      <c r="M65" s="19" t="s">
        <v>131</v>
      </c>
      <c r="N65" s="9">
        <v>0</v>
      </c>
      <c r="O65" s="62"/>
      <c r="P65" s="11"/>
      <c r="Q65" s="17">
        <f t="shared" si="1"/>
        <v>0</v>
      </c>
      <c r="R65" s="18"/>
      <c r="S65" s="8"/>
      <c r="T65" s="17">
        <f t="shared" si="2"/>
        <v>0</v>
      </c>
      <c r="U65" s="19" t="s">
        <v>131</v>
      </c>
      <c r="V65" s="35">
        <v>9</v>
      </c>
      <c r="W65" s="35">
        <v>9</v>
      </c>
      <c r="X65" s="17">
        <v>1</v>
      </c>
      <c r="Y65" s="36">
        <v>9</v>
      </c>
      <c r="Z65" s="17">
        <v>1</v>
      </c>
      <c r="AA65" s="18" t="s">
        <v>131</v>
      </c>
      <c r="AB65" s="35">
        <v>0</v>
      </c>
      <c r="AC65" s="19" t="s">
        <v>131</v>
      </c>
      <c r="AD65" s="17">
        <v>0.9</v>
      </c>
      <c r="AE65" s="18"/>
      <c r="AF65" s="8"/>
      <c r="AG65" s="18"/>
      <c r="AH65" s="8"/>
    </row>
    <row r="66" spans="1:34" x14ac:dyDescent="0.25">
      <c r="A66" s="18" t="s">
        <v>62</v>
      </c>
      <c r="B66" s="8">
        <v>47</v>
      </c>
      <c r="C66" s="8">
        <v>7</v>
      </c>
      <c r="D66" s="8">
        <v>10</v>
      </c>
      <c r="E66" s="8">
        <v>2</v>
      </c>
      <c r="F66" s="8">
        <f t="shared" si="0"/>
        <v>66</v>
      </c>
      <c r="G66" s="12" t="s">
        <v>133</v>
      </c>
      <c r="H66" s="11">
        <v>66</v>
      </c>
      <c r="I66" s="12" t="s">
        <v>133</v>
      </c>
      <c r="J66" s="46">
        <v>8.2862999999999971</v>
      </c>
      <c r="K66" s="12" t="s">
        <v>133</v>
      </c>
      <c r="L66" s="69">
        <v>2111.1942730202272</v>
      </c>
      <c r="M66" s="19" t="s">
        <v>133</v>
      </c>
      <c r="N66" s="9">
        <v>468.71728033018377</v>
      </c>
      <c r="O66" s="62" t="s">
        <v>133</v>
      </c>
      <c r="P66" s="11">
        <v>5</v>
      </c>
      <c r="Q66" s="17">
        <f t="shared" si="1"/>
        <v>7.575757575757576E-2</v>
      </c>
      <c r="R66" s="18" t="s">
        <v>133</v>
      </c>
      <c r="S66" s="8">
        <v>16</v>
      </c>
      <c r="T66" s="17">
        <f t="shared" si="2"/>
        <v>0.24242424242424243</v>
      </c>
      <c r="U66" s="19" t="s">
        <v>133</v>
      </c>
      <c r="V66" s="35">
        <v>2567</v>
      </c>
      <c r="W66" s="35">
        <v>1793</v>
      </c>
      <c r="X66" s="17">
        <v>0.69793694044375243</v>
      </c>
      <c r="Y66" s="36">
        <v>1440</v>
      </c>
      <c r="Z66" s="17">
        <v>0.56096610829762372</v>
      </c>
      <c r="AA66" s="18" t="s">
        <v>133</v>
      </c>
      <c r="AB66" s="35">
        <v>458</v>
      </c>
      <c r="AC66" s="19" t="s">
        <v>133</v>
      </c>
      <c r="AD66" s="17">
        <v>0.92707567964731818</v>
      </c>
      <c r="AE66" s="18" t="s">
        <v>133</v>
      </c>
      <c r="AF66" s="8">
        <v>190</v>
      </c>
      <c r="AG66" s="18" t="s">
        <v>133</v>
      </c>
      <c r="AH66" s="8">
        <v>11</v>
      </c>
    </row>
    <row r="67" spans="1:34" x14ac:dyDescent="0.25">
      <c r="A67" s="18" t="s">
        <v>63</v>
      </c>
      <c r="B67" s="8"/>
      <c r="C67" s="8">
        <v>16</v>
      </c>
      <c r="D67" s="8">
        <v>17</v>
      </c>
      <c r="E67" s="8">
        <v>6</v>
      </c>
      <c r="F67" s="8">
        <f t="shared" si="0"/>
        <v>39</v>
      </c>
      <c r="G67" s="12" t="s">
        <v>63</v>
      </c>
      <c r="H67" s="11">
        <v>39</v>
      </c>
      <c r="I67" s="12" t="s">
        <v>63</v>
      </c>
      <c r="J67" s="46">
        <v>7.4667000000000048</v>
      </c>
      <c r="K67" s="12" t="s">
        <v>63</v>
      </c>
      <c r="L67" s="69">
        <v>1488.1633978927944</v>
      </c>
      <c r="M67" s="19" t="s">
        <v>63</v>
      </c>
      <c r="N67" s="9">
        <v>640.08397283940656</v>
      </c>
      <c r="O67" s="62" t="s">
        <v>63</v>
      </c>
      <c r="P67" s="11">
        <v>10</v>
      </c>
      <c r="Q67" s="17">
        <f t="shared" si="1"/>
        <v>0.25641025641025639</v>
      </c>
      <c r="R67" s="18" t="s">
        <v>63</v>
      </c>
      <c r="S67" s="8">
        <v>31</v>
      </c>
      <c r="T67" s="17">
        <f t="shared" si="2"/>
        <v>0.79487179487179482</v>
      </c>
      <c r="U67" s="19" t="s">
        <v>63</v>
      </c>
      <c r="V67" s="35">
        <v>1466</v>
      </c>
      <c r="W67" s="35">
        <v>1326</v>
      </c>
      <c r="X67" s="17">
        <v>0.90450204638472032</v>
      </c>
      <c r="Y67" s="36">
        <v>1093</v>
      </c>
      <c r="Z67" s="17">
        <v>0.74556616643929063</v>
      </c>
      <c r="AA67" s="18" t="s">
        <v>63</v>
      </c>
      <c r="AB67" s="35">
        <v>407</v>
      </c>
      <c r="AC67" s="19" t="s">
        <v>63</v>
      </c>
      <c r="AD67" s="17">
        <v>0.93179377013963482</v>
      </c>
      <c r="AE67" s="84" t="s">
        <v>63</v>
      </c>
      <c r="AF67" s="8">
        <v>408</v>
      </c>
      <c r="AG67" s="18" t="s">
        <v>63</v>
      </c>
      <c r="AH67" s="8">
        <v>20</v>
      </c>
    </row>
    <row r="68" spans="1:34" x14ac:dyDescent="0.25">
      <c r="A68" s="18" t="s">
        <v>64</v>
      </c>
      <c r="B68" s="8">
        <v>9</v>
      </c>
      <c r="C68" s="8">
        <v>9</v>
      </c>
      <c r="D68" s="8"/>
      <c r="E68" s="8"/>
      <c r="F68" s="8">
        <f t="shared" si="0"/>
        <v>18</v>
      </c>
      <c r="G68" s="12" t="s">
        <v>64</v>
      </c>
      <c r="H68" s="11">
        <v>18</v>
      </c>
      <c r="I68" s="12" t="s">
        <v>64</v>
      </c>
      <c r="J68" s="46">
        <v>1.3499999999999999</v>
      </c>
      <c r="K68" s="12" t="s">
        <v>64</v>
      </c>
      <c r="L68" s="69">
        <v>1173.3378011322814</v>
      </c>
      <c r="M68" s="19" t="s">
        <v>64</v>
      </c>
      <c r="N68" s="9">
        <v>562.87555555555559</v>
      </c>
      <c r="O68" s="62" t="s">
        <v>64</v>
      </c>
      <c r="P68" s="11">
        <v>9</v>
      </c>
      <c r="Q68" s="17">
        <f t="shared" si="1"/>
        <v>0.5</v>
      </c>
      <c r="R68" s="18" t="s">
        <v>64</v>
      </c>
      <c r="S68" s="8">
        <v>3</v>
      </c>
      <c r="T68" s="17">
        <f t="shared" si="2"/>
        <v>0.16666666666666666</v>
      </c>
      <c r="U68" s="19" t="s">
        <v>64</v>
      </c>
      <c r="V68" s="35">
        <v>174</v>
      </c>
      <c r="W68" s="35">
        <v>164</v>
      </c>
      <c r="X68" s="17">
        <v>0.6074074074074074</v>
      </c>
      <c r="Y68" s="36">
        <v>164</v>
      </c>
      <c r="Z68" s="17">
        <v>0.94252873563218387</v>
      </c>
      <c r="AA68" s="18" t="s">
        <v>64</v>
      </c>
      <c r="AB68" s="35">
        <v>30</v>
      </c>
      <c r="AC68" s="19" t="s">
        <v>64</v>
      </c>
      <c r="AD68" s="17">
        <v>1.0807692307692307</v>
      </c>
      <c r="AE68" s="19"/>
      <c r="AF68" s="20"/>
      <c r="AG68" s="19"/>
      <c r="AH68" s="20"/>
    </row>
    <row r="69" spans="1:34" x14ac:dyDescent="0.25">
      <c r="A69" s="18" t="s">
        <v>65</v>
      </c>
      <c r="B69" s="8">
        <v>51</v>
      </c>
      <c r="C69" s="8">
        <v>114</v>
      </c>
      <c r="D69" s="8">
        <v>25</v>
      </c>
      <c r="E69" s="8">
        <v>6</v>
      </c>
      <c r="F69" s="8">
        <f t="shared" ref="F69:F97" si="3">SUM(B69:E69)</f>
        <v>196</v>
      </c>
      <c r="G69" s="12" t="s">
        <v>65</v>
      </c>
      <c r="H69" s="11">
        <v>196</v>
      </c>
      <c r="I69" s="12" t="s">
        <v>65</v>
      </c>
      <c r="J69" s="46">
        <v>21.349999999999977</v>
      </c>
      <c r="K69" s="12" t="s">
        <v>65</v>
      </c>
      <c r="L69" s="69">
        <v>949.16005284730943</v>
      </c>
      <c r="M69" s="19" t="s">
        <v>65</v>
      </c>
      <c r="N69" s="9">
        <v>785.01091334894716</v>
      </c>
      <c r="O69" s="62" t="s">
        <v>65</v>
      </c>
      <c r="P69" s="11">
        <v>101</v>
      </c>
      <c r="Q69" s="17">
        <f t="shared" ref="Q69:Q97" si="4">P69/F69</f>
        <v>0.51530612244897955</v>
      </c>
      <c r="R69" s="18" t="s">
        <v>65</v>
      </c>
      <c r="S69" s="8">
        <v>49</v>
      </c>
      <c r="T69" s="17">
        <f t="shared" ref="T69:T97" si="5">S69/F69</f>
        <v>0.25</v>
      </c>
      <c r="U69" s="19" t="s">
        <v>65</v>
      </c>
      <c r="V69" s="35">
        <v>5420</v>
      </c>
      <c r="W69" s="35">
        <v>4743</v>
      </c>
      <c r="X69" s="17">
        <v>0.86915887850467288</v>
      </c>
      <c r="Y69" s="36">
        <v>4169</v>
      </c>
      <c r="Z69" s="17">
        <v>0.76918819188191878</v>
      </c>
      <c r="AA69" s="18" t="s">
        <v>65</v>
      </c>
      <c r="AB69" s="35">
        <v>1825</v>
      </c>
      <c r="AC69" s="19" t="s">
        <v>65</v>
      </c>
      <c r="AD69" s="17">
        <v>0.95588740130449712</v>
      </c>
      <c r="AE69" s="19"/>
      <c r="AF69" s="20"/>
      <c r="AG69" s="18"/>
      <c r="AH69" s="8"/>
    </row>
    <row r="70" spans="1:34" x14ac:dyDescent="0.25">
      <c r="A70" s="18" t="s">
        <v>66</v>
      </c>
      <c r="B70" s="8">
        <v>16</v>
      </c>
      <c r="C70" s="8">
        <v>19</v>
      </c>
      <c r="D70" s="8">
        <v>1</v>
      </c>
      <c r="E70" s="8">
        <v>1</v>
      </c>
      <c r="F70" s="8">
        <f t="shared" si="3"/>
        <v>37</v>
      </c>
      <c r="G70" s="12" t="s">
        <v>66</v>
      </c>
      <c r="H70" s="11">
        <v>37</v>
      </c>
      <c r="I70" s="12" t="s">
        <v>66</v>
      </c>
      <c r="J70" s="46">
        <v>2.2000000000000006</v>
      </c>
      <c r="K70" s="12" t="s">
        <v>66</v>
      </c>
      <c r="L70" s="69">
        <v>815.01670574348623</v>
      </c>
      <c r="M70" s="19" t="s">
        <v>66</v>
      </c>
      <c r="N70" s="9">
        <v>885.92285714285686</v>
      </c>
      <c r="O70" s="62" t="s">
        <v>66</v>
      </c>
      <c r="P70" s="11">
        <v>18</v>
      </c>
      <c r="Q70" s="17">
        <f t="shared" si="4"/>
        <v>0.48648648648648651</v>
      </c>
      <c r="R70" s="18" t="s">
        <v>66</v>
      </c>
      <c r="S70" s="8">
        <v>5</v>
      </c>
      <c r="T70" s="17">
        <f t="shared" si="5"/>
        <v>0.13513513513513514</v>
      </c>
      <c r="U70" s="19" t="s">
        <v>66</v>
      </c>
      <c r="V70" s="35">
        <v>890</v>
      </c>
      <c r="W70" s="35">
        <v>802</v>
      </c>
      <c r="X70" s="17">
        <v>0.89910313901345296</v>
      </c>
      <c r="Y70" s="36">
        <v>789</v>
      </c>
      <c r="Z70" s="17">
        <v>0.88651685393258428</v>
      </c>
      <c r="AA70" s="18" t="s">
        <v>66</v>
      </c>
      <c r="AB70" s="35">
        <v>246</v>
      </c>
      <c r="AC70" s="19" t="s">
        <v>66</v>
      </c>
      <c r="AD70" s="17">
        <v>1.0044483985765125</v>
      </c>
      <c r="AE70" s="19"/>
      <c r="AF70" s="20"/>
      <c r="AG70" s="18"/>
      <c r="AH70" s="8"/>
    </row>
    <row r="71" spans="1:34" x14ac:dyDescent="0.25">
      <c r="A71" s="18" t="s">
        <v>67</v>
      </c>
      <c r="B71" s="8">
        <v>4</v>
      </c>
      <c r="C71" s="8">
        <v>3</v>
      </c>
      <c r="D71" s="8">
        <v>8</v>
      </c>
      <c r="E71" s="8"/>
      <c r="F71" s="8">
        <f t="shared" si="3"/>
        <v>15</v>
      </c>
      <c r="G71" s="12" t="s">
        <v>67</v>
      </c>
      <c r="H71" s="11">
        <v>15</v>
      </c>
      <c r="I71" s="12" t="s">
        <v>67</v>
      </c>
      <c r="J71" s="46">
        <v>6.75</v>
      </c>
      <c r="K71" s="12" t="s">
        <v>67</v>
      </c>
      <c r="L71" s="69">
        <v>1850.0613953845325</v>
      </c>
      <c r="M71" s="19" t="s">
        <v>67</v>
      </c>
      <c r="N71" s="9">
        <v>625.45418181818172</v>
      </c>
      <c r="O71" s="62" t="s">
        <v>67</v>
      </c>
      <c r="P71" s="11">
        <v>3</v>
      </c>
      <c r="Q71" s="17">
        <f t="shared" si="4"/>
        <v>0.2</v>
      </c>
      <c r="R71" s="18" t="s">
        <v>67</v>
      </c>
      <c r="S71" s="8">
        <v>8</v>
      </c>
      <c r="T71" s="17">
        <f t="shared" si="5"/>
        <v>0.53333333333333333</v>
      </c>
      <c r="U71" s="19" t="s">
        <v>67</v>
      </c>
      <c r="V71" s="35">
        <v>383</v>
      </c>
      <c r="W71" s="35">
        <v>358</v>
      </c>
      <c r="X71" s="17">
        <v>0.93472584856396868</v>
      </c>
      <c r="Y71" s="36">
        <v>355</v>
      </c>
      <c r="Z71" s="17">
        <v>0.92689295039164488</v>
      </c>
      <c r="AA71" s="18" t="s">
        <v>67</v>
      </c>
      <c r="AB71" s="35">
        <v>21</v>
      </c>
      <c r="AC71" s="19" t="s">
        <v>67</v>
      </c>
      <c r="AD71" s="17">
        <v>0.76914153132250584</v>
      </c>
      <c r="AE71" s="19"/>
      <c r="AF71" s="20"/>
      <c r="AG71" s="18"/>
      <c r="AH71" s="8"/>
    </row>
    <row r="72" spans="1:34" x14ac:dyDescent="0.25">
      <c r="A72" s="18" t="s">
        <v>68</v>
      </c>
      <c r="B72" s="8">
        <v>6</v>
      </c>
      <c r="C72" s="8">
        <v>2</v>
      </c>
      <c r="D72" s="8">
        <v>8</v>
      </c>
      <c r="E72" s="8"/>
      <c r="F72" s="8">
        <f t="shared" si="3"/>
        <v>16</v>
      </c>
      <c r="G72" s="12" t="s">
        <v>68</v>
      </c>
      <c r="H72" s="11">
        <v>16</v>
      </c>
      <c r="I72" s="12" t="s">
        <v>68</v>
      </c>
      <c r="J72" s="46">
        <v>6.25</v>
      </c>
      <c r="K72" s="12" t="s">
        <v>68</v>
      </c>
      <c r="L72" s="69">
        <v>4338.077525918422</v>
      </c>
      <c r="M72" s="19" t="s">
        <v>68</v>
      </c>
      <c r="N72" s="9">
        <v>276.00059999999996</v>
      </c>
      <c r="O72" s="62" t="s">
        <v>68</v>
      </c>
      <c r="P72" s="11">
        <v>2</v>
      </c>
      <c r="Q72" s="17">
        <f t="shared" si="4"/>
        <v>0.125</v>
      </c>
      <c r="R72" s="18" t="s">
        <v>68</v>
      </c>
      <c r="S72" s="8">
        <v>8</v>
      </c>
      <c r="T72" s="17">
        <f t="shared" si="5"/>
        <v>0.5</v>
      </c>
      <c r="U72" s="19" t="s">
        <v>68</v>
      </c>
      <c r="V72" s="35">
        <v>167</v>
      </c>
      <c r="W72" s="35">
        <v>163</v>
      </c>
      <c r="X72" s="17">
        <v>0.9760479041916168</v>
      </c>
      <c r="Y72" s="36">
        <v>163</v>
      </c>
      <c r="Z72" s="17">
        <v>0.9760479041916168</v>
      </c>
      <c r="AA72" s="18" t="s">
        <v>68</v>
      </c>
      <c r="AB72" s="35">
        <v>0</v>
      </c>
      <c r="AC72" s="19" t="s">
        <v>68</v>
      </c>
      <c r="AD72" s="17">
        <v>0.45964912280701753</v>
      </c>
      <c r="AE72" s="19"/>
      <c r="AF72" s="20"/>
      <c r="AG72" s="18"/>
      <c r="AH72" s="8"/>
    </row>
    <row r="73" spans="1:34" x14ac:dyDescent="0.25">
      <c r="A73" s="18" t="s">
        <v>69</v>
      </c>
      <c r="B73" s="8">
        <v>2</v>
      </c>
      <c r="C73" s="8">
        <v>5</v>
      </c>
      <c r="D73" s="8">
        <v>1</v>
      </c>
      <c r="E73" s="8">
        <v>1</v>
      </c>
      <c r="F73" s="8">
        <f t="shared" si="3"/>
        <v>9</v>
      </c>
      <c r="G73" s="12" t="s">
        <v>69</v>
      </c>
      <c r="H73" s="11">
        <v>9</v>
      </c>
      <c r="I73" s="12" t="s">
        <v>69</v>
      </c>
      <c r="J73" s="46">
        <v>0.85</v>
      </c>
      <c r="K73" s="12" t="s">
        <v>69</v>
      </c>
      <c r="L73" s="69">
        <v>826.53465681320381</v>
      </c>
      <c r="M73" s="19" t="s">
        <v>69</v>
      </c>
      <c r="N73" s="9">
        <v>939.41294117647055</v>
      </c>
      <c r="O73" s="62" t="s">
        <v>69</v>
      </c>
      <c r="P73" s="11">
        <v>5</v>
      </c>
      <c r="Q73" s="17">
        <f t="shared" si="4"/>
        <v>0.55555555555555558</v>
      </c>
      <c r="R73" s="18" t="s">
        <v>69</v>
      </c>
      <c r="S73" s="8">
        <v>2</v>
      </c>
      <c r="T73" s="17">
        <f t="shared" si="5"/>
        <v>0.22222222222222221</v>
      </c>
      <c r="U73" s="19" t="s">
        <v>69</v>
      </c>
      <c r="V73" s="35">
        <v>302</v>
      </c>
      <c r="W73" s="35">
        <v>270</v>
      </c>
      <c r="X73" s="17">
        <v>0.89403973509933776</v>
      </c>
      <c r="Y73" s="36">
        <v>225</v>
      </c>
      <c r="Z73" s="17">
        <v>0.74503311258278149</v>
      </c>
      <c r="AA73" s="18" t="s">
        <v>69</v>
      </c>
      <c r="AB73" s="35">
        <v>191</v>
      </c>
      <c r="AC73" s="19" t="s">
        <v>69</v>
      </c>
      <c r="AD73" s="17">
        <v>0.99489795918367352</v>
      </c>
      <c r="AE73" s="19"/>
      <c r="AF73" s="20"/>
      <c r="AG73" s="18"/>
      <c r="AH73" s="8"/>
    </row>
    <row r="74" spans="1:34" x14ac:dyDescent="0.25">
      <c r="A74" s="18" t="s">
        <v>70</v>
      </c>
      <c r="B74" s="8"/>
      <c r="C74" s="8">
        <v>30</v>
      </c>
      <c r="D74" s="8">
        <v>15</v>
      </c>
      <c r="E74" s="8">
        <v>1</v>
      </c>
      <c r="F74" s="8">
        <f t="shared" si="3"/>
        <v>46</v>
      </c>
      <c r="G74" s="12" t="s">
        <v>134</v>
      </c>
      <c r="H74" s="11">
        <v>46</v>
      </c>
      <c r="I74" s="12" t="s">
        <v>134</v>
      </c>
      <c r="J74" s="46">
        <v>10.269699999999997</v>
      </c>
      <c r="K74" s="12" t="s">
        <v>134</v>
      </c>
      <c r="L74" s="69">
        <v>1214.4658316231448</v>
      </c>
      <c r="M74" s="19" t="s">
        <v>134</v>
      </c>
      <c r="N74" s="9">
        <v>656.34702084773687</v>
      </c>
      <c r="O74" s="62" t="s">
        <v>134</v>
      </c>
      <c r="P74" s="11">
        <v>26</v>
      </c>
      <c r="Q74" s="17">
        <f t="shared" si="4"/>
        <v>0.56521739130434778</v>
      </c>
      <c r="R74" s="18" t="s">
        <v>134</v>
      </c>
      <c r="S74" s="8">
        <v>20</v>
      </c>
      <c r="T74" s="17">
        <f t="shared" si="5"/>
        <v>0.43478260869565216</v>
      </c>
      <c r="U74" s="19" t="s">
        <v>134</v>
      </c>
      <c r="V74" s="35">
        <v>2126</v>
      </c>
      <c r="W74" s="35">
        <v>1633</v>
      </c>
      <c r="X74" s="17">
        <v>0.76810912511759177</v>
      </c>
      <c r="Y74" s="36">
        <v>1187</v>
      </c>
      <c r="Z74" s="17">
        <v>0.55832549388523045</v>
      </c>
      <c r="AA74" s="18" t="s">
        <v>134</v>
      </c>
      <c r="AB74" s="35">
        <v>936</v>
      </c>
      <c r="AC74" s="19" t="s">
        <v>134</v>
      </c>
      <c r="AD74" s="17">
        <v>0.97889908256880731</v>
      </c>
      <c r="AE74" s="19"/>
      <c r="AF74" s="20"/>
      <c r="AG74" s="18"/>
      <c r="AH74" s="8"/>
    </row>
    <row r="75" spans="1:34" x14ac:dyDescent="0.25">
      <c r="A75" s="18" t="s">
        <v>71</v>
      </c>
      <c r="B75" s="8"/>
      <c r="C75" s="8"/>
      <c r="D75" s="8">
        <v>7</v>
      </c>
      <c r="E75" s="8">
        <v>3</v>
      </c>
      <c r="F75" s="8">
        <f t="shared" si="3"/>
        <v>10</v>
      </c>
      <c r="G75" s="12" t="s">
        <v>71</v>
      </c>
      <c r="H75" s="11">
        <v>10</v>
      </c>
      <c r="I75" s="12" t="s">
        <v>71</v>
      </c>
      <c r="J75" s="46">
        <v>3.4837000000000002</v>
      </c>
      <c r="K75" s="12" t="s">
        <v>71</v>
      </c>
      <c r="L75" s="69">
        <v>3333.6939302136625</v>
      </c>
      <c r="M75" s="19" t="s">
        <v>71</v>
      </c>
      <c r="N75" s="9">
        <v>382.60958176651258</v>
      </c>
      <c r="O75" s="62"/>
      <c r="P75" s="11"/>
      <c r="Q75" s="17">
        <f t="shared" si="4"/>
        <v>0</v>
      </c>
      <c r="R75" s="18" t="s">
        <v>71</v>
      </c>
      <c r="S75" s="8">
        <v>10</v>
      </c>
      <c r="T75" s="17">
        <f t="shared" si="5"/>
        <v>1</v>
      </c>
      <c r="U75" s="19" t="s">
        <v>135</v>
      </c>
      <c r="V75" s="35">
        <v>373</v>
      </c>
      <c r="W75" s="35">
        <v>320</v>
      </c>
      <c r="X75" s="17">
        <v>0.85790884718498661</v>
      </c>
      <c r="Y75" s="36">
        <v>288</v>
      </c>
      <c r="Z75" s="17">
        <v>0.77211796246648789</v>
      </c>
      <c r="AA75" s="18" t="s">
        <v>135</v>
      </c>
      <c r="AB75" s="35">
        <v>154</v>
      </c>
      <c r="AC75" s="19" t="s">
        <v>135</v>
      </c>
      <c r="AD75" s="17">
        <v>1.103932584269663</v>
      </c>
      <c r="AE75" s="12"/>
      <c r="AF75" s="11"/>
      <c r="AG75" s="12"/>
      <c r="AH75" s="11"/>
    </row>
    <row r="76" spans="1:34" x14ac:dyDescent="0.25">
      <c r="A76" s="18" t="s">
        <v>72</v>
      </c>
      <c r="B76" s="8"/>
      <c r="C76" s="8">
        <v>5</v>
      </c>
      <c r="D76" s="8">
        <v>9</v>
      </c>
      <c r="E76" s="8"/>
      <c r="F76" s="8">
        <f t="shared" si="3"/>
        <v>14</v>
      </c>
      <c r="G76" s="12" t="s">
        <v>135</v>
      </c>
      <c r="H76" s="11">
        <v>14</v>
      </c>
      <c r="I76" s="12" t="s">
        <v>135</v>
      </c>
      <c r="J76" s="46">
        <v>4.1002999999999998</v>
      </c>
      <c r="K76" s="12" t="s">
        <v>135</v>
      </c>
      <c r="L76" s="69">
        <v>1717.4823169989891</v>
      </c>
      <c r="M76" s="19" t="s">
        <v>135</v>
      </c>
      <c r="N76" s="9">
        <v>643.50193888252079</v>
      </c>
      <c r="O76" s="62" t="s">
        <v>135</v>
      </c>
      <c r="P76" s="11">
        <v>5</v>
      </c>
      <c r="Q76" s="17">
        <f t="shared" si="4"/>
        <v>0.35714285714285715</v>
      </c>
      <c r="R76" s="18" t="s">
        <v>135</v>
      </c>
      <c r="S76" s="8">
        <v>9</v>
      </c>
      <c r="T76" s="17">
        <f t="shared" si="5"/>
        <v>0.6428571428571429</v>
      </c>
      <c r="U76" s="19" t="s">
        <v>71</v>
      </c>
      <c r="V76" s="35">
        <v>201</v>
      </c>
      <c r="W76" s="35">
        <v>180</v>
      </c>
      <c r="X76" s="17">
        <v>0.89552238805970152</v>
      </c>
      <c r="Y76" s="36">
        <v>146</v>
      </c>
      <c r="Z76" s="17">
        <v>0.72636815920398012</v>
      </c>
      <c r="AA76" s="18" t="s">
        <v>71</v>
      </c>
      <c r="AB76" s="35">
        <v>15</v>
      </c>
      <c r="AC76" s="19" t="s">
        <v>71</v>
      </c>
      <c r="AD76" s="17">
        <v>0.83045977011494254</v>
      </c>
      <c r="AE76" s="18" t="s">
        <v>176</v>
      </c>
      <c r="AF76" s="8">
        <v>14</v>
      </c>
      <c r="AG76" s="18" t="s">
        <v>176</v>
      </c>
      <c r="AH76" s="8">
        <v>3</v>
      </c>
    </row>
    <row r="77" spans="1:34" x14ac:dyDescent="0.25">
      <c r="A77" s="18" t="s">
        <v>73</v>
      </c>
      <c r="B77" s="8"/>
      <c r="C77" s="8">
        <v>2</v>
      </c>
      <c r="D77" s="8">
        <v>9</v>
      </c>
      <c r="E77" s="8"/>
      <c r="F77" s="8">
        <f t="shared" si="3"/>
        <v>11</v>
      </c>
      <c r="G77" s="12" t="s">
        <v>73</v>
      </c>
      <c r="H77" s="11">
        <v>11</v>
      </c>
      <c r="I77" s="12" t="s">
        <v>73</v>
      </c>
      <c r="J77" s="46">
        <v>2.4500000000000002</v>
      </c>
      <c r="K77" s="12" t="s">
        <v>73</v>
      </c>
      <c r="L77" s="69">
        <v>1974.8940750667339</v>
      </c>
      <c r="M77" s="19" t="s">
        <v>73</v>
      </c>
      <c r="N77" s="9">
        <v>677.99265306122436</v>
      </c>
      <c r="O77" s="62" t="s">
        <v>73</v>
      </c>
      <c r="P77" s="11">
        <v>1</v>
      </c>
      <c r="Q77" s="17">
        <f t="shared" si="4"/>
        <v>9.0909090909090912E-2</v>
      </c>
      <c r="R77" s="18" t="s">
        <v>73</v>
      </c>
      <c r="S77" s="8">
        <v>10</v>
      </c>
      <c r="T77" s="17">
        <f t="shared" si="5"/>
        <v>0.90909090909090906</v>
      </c>
      <c r="U77" s="19" t="s">
        <v>73</v>
      </c>
      <c r="V77" s="35">
        <v>440</v>
      </c>
      <c r="W77" s="35">
        <v>384</v>
      </c>
      <c r="X77" s="17">
        <v>0.87272727272727268</v>
      </c>
      <c r="Y77" s="36">
        <v>307</v>
      </c>
      <c r="Z77" s="17">
        <v>0.69772727272727275</v>
      </c>
      <c r="AA77" s="18" t="s">
        <v>73</v>
      </c>
      <c r="AB77" s="35">
        <v>222</v>
      </c>
      <c r="AC77" s="19" t="s">
        <v>73</v>
      </c>
      <c r="AD77" s="17">
        <v>1.1876106194690266</v>
      </c>
      <c r="AE77" s="18" t="s">
        <v>73</v>
      </c>
      <c r="AF77" s="8">
        <v>36</v>
      </c>
      <c r="AG77" s="18" t="s">
        <v>73</v>
      </c>
      <c r="AH77" s="8">
        <v>21</v>
      </c>
    </row>
    <row r="78" spans="1:34" x14ac:dyDescent="0.25">
      <c r="A78" s="18" t="s">
        <v>74</v>
      </c>
      <c r="B78" s="8">
        <v>3</v>
      </c>
      <c r="C78" s="8">
        <v>23</v>
      </c>
      <c r="D78" s="8">
        <v>10</v>
      </c>
      <c r="E78" s="8"/>
      <c r="F78" s="8">
        <f t="shared" si="3"/>
        <v>36</v>
      </c>
      <c r="G78" s="12" t="s">
        <v>136</v>
      </c>
      <c r="H78" s="11">
        <v>36</v>
      </c>
      <c r="I78" s="12" t="s">
        <v>136</v>
      </c>
      <c r="J78" s="46">
        <v>7.2000000000000037</v>
      </c>
      <c r="K78" s="12" t="s">
        <v>136</v>
      </c>
      <c r="L78" s="69">
        <v>1113.8364443118587</v>
      </c>
      <c r="M78" s="19" t="s">
        <v>136</v>
      </c>
      <c r="N78" s="9">
        <v>653.66624999999976</v>
      </c>
      <c r="O78" s="62" t="s">
        <v>136</v>
      </c>
      <c r="P78" s="11">
        <v>22</v>
      </c>
      <c r="Q78" s="17">
        <f t="shared" si="4"/>
        <v>0.61111111111111116</v>
      </c>
      <c r="R78" s="18" t="s">
        <v>136</v>
      </c>
      <c r="S78" s="8">
        <v>11</v>
      </c>
      <c r="T78" s="17">
        <f t="shared" si="5"/>
        <v>0.30555555555555558</v>
      </c>
      <c r="U78" s="19" t="s">
        <v>136</v>
      </c>
      <c r="V78" s="35">
        <v>1514</v>
      </c>
      <c r="W78" s="35">
        <v>1251</v>
      </c>
      <c r="X78" s="17">
        <v>0.82628797886393657</v>
      </c>
      <c r="Y78" s="36">
        <v>976</v>
      </c>
      <c r="Z78" s="17">
        <v>0.64464993394980186</v>
      </c>
      <c r="AA78" s="18" t="s">
        <v>136</v>
      </c>
      <c r="AB78" s="35">
        <v>824</v>
      </c>
      <c r="AC78" s="19" t="s">
        <v>136</v>
      </c>
      <c r="AD78" s="17">
        <v>0.99474030243261014</v>
      </c>
      <c r="AE78" s="19"/>
      <c r="AF78" s="20"/>
      <c r="AG78" s="19"/>
      <c r="AH78" s="20"/>
    </row>
    <row r="79" spans="1:34" x14ac:dyDescent="0.25">
      <c r="A79" s="18" t="s">
        <v>75</v>
      </c>
      <c r="B79" s="8">
        <v>6</v>
      </c>
      <c r="C79" s="8">
        <v>64</v>
      </c>
      <c r="D79" s="8">
        <v>38</v>
      </c>
      <c r="E79" s="8">
        <v>4</v>
      </c>
      <c r="F79" s="8">
        <f t="shared" si="3"/>
        <v>112</v>
      </c>
      <c r="G79" s="12" t="s">
        <v>137</v>
      </c>
      <c r="H79" s="11">
        <v>112</v>
      </c>
      <c r="I79" s="12" t="s">
        <v>137</v>
      </c>
      <c r="J79" s="46">
        <v>27.099999999999959</v>
      </c>
      <c r="K79" s="12" t="s">
        <v>137</v>
      </c>
      <c r="L79" s="69">
        <v>1253.2509732849737</v>
      </c>
      <c r="M79" s="19" t="s">
        <v>137</v>
      </c>
      <c r="N79" s="9">
        <v>717.04328413284213</v>
      </c>
      <c r="O79" s="62" t="s">
        <v>137</v>
      </c>
      <c r="P79" s="11">
        <v>54</v>
      </c>
      <c r="Q79" s="17">
        <f t="shared" si="4"/>
        <v>0.48214285714285715</v>
      </c>
      <c r="R79" s="18" t="s">
        <v>137</v>
      </c>
      <c r="S79" s="8">
        <v>52</v>
      </c>
      <c r="T79" s="17">
        <f t="shared" si="5"/>
        <v>0.4642857142857143</v>
      </c>
      <c r="U79" s="19" t="s">
        <v>137</v>
      </c>
      <c r="V79" s="35">
        <v>6197</v>
      </c>
      <c r="W79" s="35">
        <v>5239</v>
      </c>
      <c r="X79" s="17">
        <v>0.84540906890430856</v>
      </c>
      <c r="Y79" s="36">
        <v>3888</v>
      </c>
      <c r="Z79" s="17">
        <v>0.62740035501048896</v>
      </c>
      <c r="AA79" s="18" t="s">
        <v>137</v>
      </c>
      <c r="AB79" s="35">
        <v>3402</v>
      </c>
      <c r="AC79" s="19" t="s">
        <v>137</v>
      </c>
      <c r="AD79" s="17">
        <v>1.0423686405337782</v>
      </c>
      <c r="AE79" s="18"/>
      <c r="AF79" s="8"/>
      <c r="AG79" s="19"/>
      <c r="AH79" s="20"/>
    </row>
    <row r="80" spans="1:34" x14ac:dyDescent="0.25">
      <c r="A80" s="18" t="s">
        <v>76</v>
      </c>
      <c r="B80" s="8"/>
      <c r="C80" s="8">
        <v>29</v>
      </c>
      <c r="D80" s="8">
        <v>41</v>
      </c>
      <c r="E80" s="8">
        <v>1</v>
      </c>
      <c r="F80" s="8">
        <f t="shared" si="3"/>
        <v>71</v>
      </c>
      <c r="G80" s="12" t="s">
        <v>76</v>
      </c>
      <c r="H80" s="11">
        <v>71</v>
      </c>
      <c r="I80" s="12" t="s">
        <v>76</v>
      </c>
      <c r="J80" s="46">
        <v>14.199999999999982</v>
      </c>
      <c r="K80" s="12" t="s">
        <v>76</v>
      </c>
      <c r="L80" s="69">
        <v>1985.5717858682224</v>
      </c>
      <c r="M80" s="19" t="s">
        <v>76</v>
      </c>
      <c r="N80" s="9">
        <v>504.37415492957791</v>
      </c>
      <c r="O80" s="62" t="s">
        <v>76</v>
      </c>
      <c r="P80" s="11">
        <v>27</v>
      </c>
      <c r="Q80" s="17">
        <f t="shared" si="4"/>
        <v>0.38028169014084506</v>
      </c>
      <c r="R80" s="18" t="s">
        <v>76</v>
      </c>
      <c r="S80" s="8">
        <v>44</v>
      </c>
      <c r="T80" s="17">
        <f t="shared" si="5"/>
        <v>0.61971830985915488</v>
      </c>
      <c r="U80" s="19" t="s">
        <v>76</v>
      </c>
      <c r="V80" s="35">
        <v>2271</v>
      </c>
      <c r="W80" s="35">
        <v>1927</v>
      </c>
      <c r="X80" s="17">
        <v>0.84852487890797001</v>
      </c>
      <c r="Y80" s="36">
        <v>1584</v>
      </c>
      <c r="Z80" s="17">
        <v>0.69749009247027738</v>
      </c>
      <c r="AA80" s="18" t="s">
        <v>76</v>
      </c>
      <c r="AB80" s="35">
        <v>1561</v>
      </c>
      <c r="AC80" s="19" t="s">
        <v>76</v>
      </c>
      <c r="AD80" s="17">
        <v>1.04089050431622</v>
      </c>
      <c r="AE80" s="18"/>
      <c r="AF80" s="8"/>
      <c r="AG80" s="19"/>
      <c r="AH80" s="20"/>
    </row>
    <row r="81" spans="1:36" x14ac:dyDescent="0.25">
      <c r="A81" s="18" t="s">
        <v>77</v>
      </c>
      <c r="B81" s="8"/>
      <c r="C81" s="8"/>
      <c r="D81" s="8"/>
      <c r="E81" s="8">
        <v>1</v>
      </c>
      <c r="F81" s="8">
        <f t="shared" si="3"/>
        <v>1</v>
      </c>
      <c r="G81" s="12" t="s">
        <v>77</v>
      </c>
      <c r="H81" s="11">
        <v>1</v>
      </c>
      <c r="I81" s="12" t="s">
        <v>77</v>
      </c>
      <c r="J81" s="46">
        <v>0.2</v>
      </c>
      <c r="K81" s="12" t="s">
        <v>77</v>
      </c>
      <c r="L81" s="69">
        <v>1707.043952751862</v>
      </c>
      <c r="M81" s="19" t="s">
        <v>77</v>
      </c>
      <c r="N81" s="9">
        <v>700.9799999999999</v>
      </c>
      <c r="O81" s="62"/>
      <c r="P81" s="11"/>
      <c r="Q81" s="17">
        <f t="shared" si="4"/>
        <v>0</v>
      </c>
      <c r="R81" s="18" t="s">
        <v>77</v>
      </c>
      <c r="S81" s="8">
        <v>1</v>
      </c>
      <c r="T81" s="17">
        <f t="shared" si="5"/>
        <v>1</v>
      </c>
      <c r="U81" s="19" t="s">
        <v>77</v>
      </c>
      <c r="V81" s="35">
        <v>44</v>
      </c>
      <c r="W81" s="35">
        <v>43</v>
      </c>
      <c r="X81" s="17">
        <v>0.97727272727272729</v>
      </c>
      <c r="Y81" s="36">
        <v>41</v>
      </c>
      <c r="Z81" s="17">
        <v>0.93181818181818177</v>
      </c>
      <c r="AA81" s="18" t="s">
        <v>77</v>
      </c>
      <c r="AB81" s="35">
        <v>0</v>
      </c>
      <c r="AC81" s="19" t="s">
        <v>77</v>
      </c>
      <c r="AD81" s="17">
        <v>1.1000000000000001</v>
      </c>
      <c r="AE81" s="18"/>
      <c r="AF81" s="8"/>
      <c r="AG81" s="19"/>
      <c r="AH81" s="20"/>
    </row>
    <row r="82" spans="1:36" x14ac:dyDescent="0.25">
      <c r="A82" s="18" t="s">
        <v>78</v>
      </c>
      <c r="B82" s="8"/>
      <c r="C82" s="8">
        <v>3</v>
      </c>
      <c r="D82" s="8">
        <v>12</v>
      </c>
      <c r="E82" s="8">
        <v>4</v>
      </c>
      <c r="F82" s="8">
        <f t="shared" si="3"/>
        <v>19</v>
      </c>
      <c r="G82" s="12" t="s">
        <v>78</v>
      </c>
      <c r="H82" s="11">
        <v>19</v>
      </c>
      <c r="I82" s="12" t="s">
        <v>78</v>
      </c>
      <c r="J82" s="46">
        <v>6.0564999999999998</v>
      </c>
      <c r="K82" s="12" t="s">
        <v>78</v>
      </c>
      <c r="L82" s="69">
        <v>2845.3084738485745</v>
      </c>
      <c r="M82" s="19" t="s">
        <v>78</v>
      </c>
      <c r="N82" s="9">
        <v>312.30958474366378</v>
      </c>
      <c r="O82" s="62" t="s">
        <v>78</v>
      </c>
      <c r="P82" s="11">
        <v>7</v>
      </c>
      <c r="Q82" s="17">
        <f t="shared" si="4"/>
        <v>0.36842105263157893</v>
      </c>
      <c r="R82" s="18" t="s">
        <v>78</v>
      </c>
      <c r="S82" s="8">
        <v>16</v>
      </c>
      <c r="T82" s="17">
        <f t="shared" si="5"/>
        <v>0.84210526315789469</v>
      </c>
      <c r="U82" s="19" t="s">
        <v>78</v>
      </c>
      <c r="V82" s="35">
        <v>322</v>
      </c>
      <c r="W82" s="35">
        <v>315</v>
      </c>
      <c r="X82" s="17">
        <v>0.97826086956521741</v>
      </c>
      <c r="Y82" s="36">
        <v>304</v>
      </c>
      <c r="Z82" s="17">
        <v>0.94409937888198758</v>
      </c>
      <c r="AA82" s="18" t="s">
        <v>78</v>
      </c>
      <c r="AB82" s="35">
        <v>0</v>
      </c>
      <c r="AC82" s="19" t="s">
        <v>78</v>
      </c>
      <c r="AD82" s="17">
        <v>0.93736501079913603</v>
      </c>
      <c r="AE82" s="18" t="s">
        <v>78</v>
      </c>
      <c r="AF82" s="8">
        <v>147</v>
      </c>
      <c r="AG82" s="19"/>
      <c r="AH82" s="20"/>
    </row>
    <row r="83" spans="1:36" x14ac:dyDescent="0.25">
      <c r="A83" s="18" t="s">
        <v>79</v>
      </c>
      <c r="B83" s="8"/>
      <c r="C83" s="8">
        <v>3</v>
      </c>
      <c r="D83" s="8">
        <v>2</v>
      </c>
      <c r="E83" s="8"/>
      <c r="F83" s="8">
        <f t="shared" si="3"/>
        <v>5</v>
      </c>
      <c r="G83" s="12" t="s">
        <v>79</v>
      </c>
      <c r="H83" s="11">
        <v>5</v>
      </c>
      <c r="I83" s="12" t="s">
        <v>79</v>
      </c>
      <c r="J83" s="46">
        <v>1</v>
      </c>
      <c r="K83" s="12" t="s">
        <v>79</v>
      </c>
      <c r="L83" s="69">
        <v>1394.2324296321881</v>
      </c>
      <c r="M83" s="19" t="s">
        <v>79</v>
      </c>
      <c r="N83" s="9">
        <v>590.68200000000002</v>
      </c>
      <c r="O83" s="62" t="s">
        <v>79</v>
      </c>
      <c r="P83" s="11">
        <v>3</v>
      </c>
      <c r="Q83" s="17">
        <f t="shared" si="4"/>
        <v>0.6</v>
      </c>
      <c r="R83" s="18" t="s">
        <v>79</v>
      </c>
      <c r="S83" s="8">
        <v>2</v>
      </c>
      <c r="T83" s="17">
        <f t="shared" si="5"/>
        <v>0.4</v>
      </c>
      <c r="U83" s="19" t="s">
        <v>79</v>
      </c>
      <c r="V83" s="35">
        <v>191</v>
      </c>
      <c r="W83" s="35">
        <v>151</v>
      </c>
      <c r="X83" s="17">
        <v>0.79057591623036649</v>
      </c>
      <c r="Y83" s="36">
        <v>126</v>
      </c>
      <c r="Z83" s="17">
        <v>0.65968586387434558</v>
      </c>
      <c r="AA83" s="18" t="s">
        <v>79</v>
      </c>
      <c r="AB83" s="35">
        <v>264</v>
      </c>
      <c r="AC83" s="19" t="s">
        <v>79</v>
      </c>
      <c r="AD83" s="17">
        <v>1.4692307692307693</v>
      </c>
      <c r="AE83" s="18"/>
      <c r="AF83" s="8"/>
      <c r="AG83" s="18" t="s">
        <v>78</v>
      </c>
      <c r="AH83" s="8">
        <v>14</v>
      </c>
    </row>
    <row r="84" spans="1:36" x14ac:dyDescent="0.25">
      <c r="A84" s="18" t="s">
        <v>80</v>
      </c>
      <c r="B84" s="8"/>
      <c r="C84" s="8">
        <v>1</v>
      </c>
      <c r="D84" s="8"/>
      <c r="E84" s="8"/>
      <c r="F84" s="8">
        <f t="shared" si="3"/>
        <v>1</v>
      </c>
      <c r="G84" s="12" t="s">
        <v>80</v>
      </c>
      <c r="H84" s="11">
        <v>1</v>
      </c>
      <c r="I84" s="12" t="s">
        <v>80</v>
      </c>
      <c r="J84" s="46">
        <v>0.15</v>
      </c>
      <c r="K84" s="12" t="s">
        <v>80</v>
      </c>
      <c r="L84" s="69">
        <v>1306.1893715731758</v>
      </c>
      <c r="M84" s="19" t="s">
        <v>80</v>
      </c>
      <c r="N84" s="9">
        <v>474.2</v>
      </c>
      <c r="O84" s="62" t="s">
        <v>80</v>
      </c>
      <c r="P84" s="11">
        <v>1</v>
      </c>
      <c r="Q84" s="17">
        <f t="shared" si="4"/>
        <v>1</v>
      </c>
      <c r="R84" s="18"/>
      <c r="S84" s="8"/>
      <c r="T84" s="17">
        <f t="shared" si="5"/>
        <v>0</v>
      </c>
      <c r="U84" s="19" t="s">
        <v>80</v>
      </c>
      <c r="V84" s="35">
        <v>23</v>
      </c>
      <c r="W84" s="35">
        <v>23</v>
      </c>
      <c r="X84" s="17">
        <v>1</v>
      </c>
      <c r="Y84" s="36">
        <v>20</v>
      </c>
      <c r="Z84" s="17">
        <v>0.86956521739130432</v>
      </c>
      <c r="AA84" s="18" t="s">
        <v>80</v>
      </c>
      <c r="AB84" s="35">
        <v>26</v>
      </c>
      <c r="AC84" s="19" t="s">
        <v>80</v>
      </c>
      <c r="AD84" s="17">
        <v>1.1499999999999999</v>
      </c>
      <c r="AE84" s="18"/>
      <c r="AF84" s="8"/>
      <c r="AG84" s="18"/>
      <c r="AH84" s="8"/>
    </row>
    <row r="85" spans="1:36" x14ac:dyDescent="0.25">
      <c r="A85" s="18" t="s">
        <v>81</v>
      </c>
      <c r="B85" s="8">
        <v>3</v>
      </c>
      <c r="C85" s="8">
        <v>18</v>
      </c>
      <c r="D85" s="8">
        <v>12</v>
      </c>
      <c r="E85" s="8">
        <v>2</v>
      </c>
      <c r="F85" s="8">
        <f t="shared" si="3"/>
        <v>35</v>
      </c>
      <c r="G85" s="12" t="s">
        <v>138</v>
      </c>
      <c r="H85" s="11">
        <v>35</v>
      </c>
      <c r="I85" s="12" t="s">
        <v>138</v>
      </c>
      <c r="J85" s="46">
        <v>8.0000000000000036</v>
      </c>
      <c r="K85" s="12" t="s">
        <v>138</v>
      </c>
      <c r="L85" s="69">
        <v>1263.3150231759421</v>
      </c>
      <c r="M85" s="19" t="s">
        <v>138</v>
      </c>
      <c r="N85" s="9">
        <v>736.13512499999945</v>
      </c>
      <c r="O85" s="62" t="s">
        <v>138</v>
      </c>
      <c r="P85" s="11">
        <v>16</v>
      </c>
      <c r="Q85" s="17">
        <f t="shared" si="4"/>
        <v>0.45714285714285713</v>
      </c>
      <c r="R85" s="18" t="s">
        <v>138</v>
      </c>
      <c r="S85" s="8">
        <v>16</v>
      </c>
      <c r="T85" s="17">
        <f t="shared" si="5"/>
        <v>0.45714285714285713</v>
      </c>
      <c r="U85" s="19" t="s">
        <v>138</v>
      </c>
      <c r="V85" s="35">
        <v>1869</v>
      </c>
      <c r="W85" s="35">
        <v>1503</v>
      </c>
      <c r="X85" s="17">
        <v>0.8041733547351525</v>
      </c>
      <c r="Y85" s="36">
        <v>1040</v>
      </c>
      <c r="Z85" s="17">
        <v>0.55644729802033177</v>
      </c>
      <c r="AA85" s="18" t="s">
        <v>138</v>
      </c>
      <c r="AB85" s="35">
        <v>1280</v>
      </c>
      <c r="AC85" s="19" t="s">
        <v>138</v>
      </c>
      <c r="AD85" s="17">
        <v>1.0436241610738255</v>
      </c>
      <c r="AE85" s="18" t="s">
        <v>138</v>
      </c>
      <c r="AF85" s="8">
        <v>1</v>
      </c>
      <c r="AG85" s="18"/>
      <c r="AH85" s="8"/>
    </row>
    <row r="86" spans="1:36" x14ac:dyDescent="0.25">
      <c r="A86" s="18" t="s">
        <v>82</v>
      </c>
      <c r="B86" s="8"/>
      <c r="C86" s="8">
        <v>10</v>
      </c>
      <c r="D86" s="8"/>
      <c r="E86" s="8"/>
      <c r="F86" s="8">
        <f t="shared" si="3"/>
        <v>10</v>
      </c>
      <c r="G86" s="12" t="s">
        <v>139</v>
      </c>
      <c r="H86" s="11">
        <v>10</v>
      </c>
      <c r="I86" s="12" t="s">
        <v>139</v>
      </c>
      <c r="J86" s="46">
        <v>2.1999999999999997</v>
      </c>
      <c r="K86" s="12" t="s">
        <v>139</v>
      </c>
      <c r="L86" s="69">
        <v>1124.7389834259936</v>
      </c>
      <c r="M86" s="19" t="s">
        <v>139</v>
      </c>
      <c r="N86" s="9">
        <v>468.23045454545456</v>
      </c>
      <c r="O86" s="62" t="s">
        <v>139</v>
      </c>
      <c r="P86" s="11">
        <v>8</v>
      </c>
      <c r="Q86" s="17">
        <f t="shared" si="4"/>
        <v>0.8</v>
      </c>
      <c r="R86" s="18" t="s">
        <v>139</v>
      </c>
      <c r="S86" s="8">
        <v>2</v>
      </c>
      <c r="T86" s="17">
        <f t="shared" si="5"/>
        <v>0.2</v>
      </c>
      <c r="U86" s="19" t="s">
        <v>139</v>
      </c>
      <c r="V86" s="35">
        <v>331</v>
      </c>
      <c r="W86" s="35">
        <v>294</v>
      </c>
      <c r="X86" s="17">
        <v>0.88821752265861031</v>
      </c>
      <c r="Y86" s="36">
        <v>216</v>
      </c>
      <c r="Z86" s="17">
        <v>0.65256797583081572</v>
      </c>
      <c r="AA86" s="18" t="s">
        <v>139</v>
      </c>
      <c r="AB86" s="35">
        <v>16</v>
      </c>
      <c r="AC86" s="19" t="s">
        <v>139</v>
      </c>
      <c r="AD86" s="17">
        <v>0.81568627450980391</v>
      </c>
      <c r="AE86" s="18" t="s">
        <v>164</v>
      </c>
      <c r="AF86" s="8">
        <v>513</v>
      </c>
      <c r="AG86" s="18" t="s">
        <v>164</v>
      </c>
      <c r="AH86" s="8">
        <v>179</v>
      </c>
      <c r="AJ86" s="87"/>
    </row>
    <row r="87" spans="1:36" x14ac:dyDescent="0.25">
      <c r="A87" s="18" t="s">
        <v>83</v>
      </c>
      <c r="B87" s="8">
        <v>2</v>
      </c>
      <c r="C87" s="8">
        <v>26</v>
      </c>
      <c r="D87" s="8">
        <v>12</v>
      </c>
      <c r="E87" s="8"/>
      <c r="F87" s="8">
        <f t="shared" si="3"/>
        <v>40</v>
      </c>
      <c r="G87" s="12" t="s">
        <v>83</v>
      </c>
      <c r="H87" s="11">
        <v>40</v>
      </c>
      <c r="I87" s="12" t="s">
        <v>83</v>
      </c>
      <c r="J87" s="46">
        <v>12.265899999999995</v>
      </c>
      <c r="K87" s="12" t="s">
        <v>83</v>
      </c>
      <c r="L87" s="69">
        <v>1673.1642501095405</v>
      </c>
      <c r="M87" s="19" t="s">
        <v>83</v>
      </c>
      <c r="N87" s="9">
        <v>489.5374167407204</v>
      </c>
      <c r="O87" s="62" t="s">
        <v>83</v>
      </c>
      <c r="P87" s="11">
        <v>24</v>
      </c>
      <c r="Q87" s="17">
        <f t="shared" si="4"/>
        <v>0.6</v>
      </c>
      <c r="R87" s="18" t="s">
        <v>83</v>
      </c>
      <c r="S87" s="8">
        <v>14</v>
      </c>
      <c r="T87" s="17">
        <f t="shared" si="5"/>
        <v>0.35</v>
      </c>
      <c r="U87" s="19" t="s">
        <v>83</v>
      </c>
      <c r="V87" s="35">
        <v>1192</v>
      </c>
      <c r="W87" s="35">
        <v>928</v>
      </c>
      <c r="X87" s="17">
        <v>0.77852348993288589</v>
      </c>
      <c r="Y87" s="36">
        <v>756</v>
      </c>
      <c r="Z87" s="17">
        <v>0.63422818791946312</v>
      </c>
      <c r="AA87" s="18" t="s">
        <v>83</v>
      </c>
      <c r="AB87" s="35">
        <v>917</v>
      </c>
      <c r="AC87" s="19" t="s">
        <v>83</v>
      </c>
      <c r="AD87" s="17">
        <v>1.0150970524802301</v>
      </c>
      <c r="AE87" s="18" t="s">
        <v>83</v>
      </c>
      <c r="AF87" s="8">
        <v>58</v>
      </c>
      <c r="AG87" s="18" t="s">
        <v>83</v>
      </c>
      <c r="AH87" s="8">
        <v>5</v>
      </c>
    </row>
    <row r="88" spans="1:36" x14ac:dyDescent="0.25">
      <c r="A88" s="18" t="s">
        <v>84</v>
      </c>
      <c r="B88" s="8">
        <v>11</v>
      </c>
      <c r="C88" s="8">
        <v>53</v>
      </c>
      <c r="D88" s="8">
        <v>63</v>
      </c>
      <c r="E88" s="8"/>
      <c r="F88" s="8">
        <f t="shared" si="3"/>
        <v>127</v>
      </c>
      <c r="G88" s="12" t="s">
        <v>140</v>
      </c>
      <c r="H88" s="11">
        <v>127</v>
      </c>
      <c r="I88" s="12" t="s">
        <v>140</v>
      </c>
      <c r="J88" s="46">
        <v>23.19999999999995</v>
      </c>
      <c r="K88" s="12" t="s">
        <v>140</v>
      </c>
      <c r="L88" s="69">
        <v>1882.4088971906606</v>
      </c>
      <c r="M88" s="19" t="s">
        <v>140</v>
      </c>
      <c r="N88" s="9">
        <v>476.42508620689767</v>
      </c>
      <c r="O88" s="62" t="s">
        <v>140</v>
      </c>
      <c r="P88" s="11">
        <v>46</v>
      </c>
      <c r="Q88" s="17">
        <f t="shared" si="4"/>
        <v>0.36220472440944884</v>
      </c>
      <c r="R88" s="18" t="s">
        <v>140</v>
      </c>
      <c r="S88" s="8">
        <v>70</v>
      </c>
      <c r="T88" s="17">
        <f t="shared" si="5"/>
        <v>0.55118110236220474</v>
      </c>
      <c r="U88" s="19" t="s">
        <v>140</v>
      </c>
      <c r="V88" s="35">
        <v>3516</v>
      </c>
      <c r="W88" s="35">
        <v>3023</v>
      </c>
      <c r="X88" s="17">
        <v>0.85978384527872587</v>
      </c>
      <c r="Y88" s="36">
        <v>2674</v>
      </c>
      <c r="Z88" s="17">
        <v>0.76052332195676908</v>
      </c>
      <c r="AA88" s="18" t="s">
        <v>140</v>
      </c>
      <c r="AB88" s="35">
        <v>2169</v>
      </c>
      <c r="AC88" s="19" t="s">
        <v>140</v>
      </c>
      <c r="AD88" s="17">
        <v>1.0014124293785311</v>
      </c>
      <c r="AE88" s="18" t="s">
        <v>140</v>
      </c>
      <c r="AF88" s="8">
        <v>117</v>
      </c>
      <c r="AG88" s="18" t="s">
        <v>140</v>
      </c>
      <c r="AH88" s="8">
        <v>31</v>
      </c>
    </row>
    <row r="89" spans="1:36" x14ac:dyDescent="0.25">
      <c r="A89" s="18" t="s">
        <v>85</v>
      </c>
      <c r="B89" s="8"/>
      <c r="C89" s="8">
        <v>2</v>
      </c>
      <c r="D89" s="8"/>
      <c r="E89" s="8"/>
      <c r="F89" s="8">
        <f t="shared" si="3"/>
        <v>2</v>
      </c>
      <c r="G89" s="12" t="s">
        <v>141</v>
      </c>
      <c r="H89" s="11">
        <v>2</v>
      </c>
      <c r="I89" s="12" t="s">
        <v>141</v>
      </c>
      <c r="J89" s="46">
        <v>0.4</v>
      </c>
      <c r="K89" s="12" t="s">
        <v>141</v>
      </c>
      <c r="L89" s="69">
        <v>1159.7518058899798</v>
      </c>
      <c r="M89" s="19" t="s">
        <v>141</v>
      </c>
      <c r="N89" s="9">
        <v>485.90999999999991</v>
      </c>
      <c r="O89" s="62"/>
      <c r="P89" s="11"/>
      <c r="Q89" s="17">
        <f t="shared" si="4"/>
        <v>0</v>
      </c>
      <c r="R89" s="18" t="s">
        <v>141</v>
      </c>
      <c r="S89" s="8">
        <v>2</v>
      </c>
      <c r="T89" s="17">
        <f t="shared" si="5"/>
        <v>1</v>
      </c>
      <c r="U89" s="19" t="s">
        <v>141</v>
      </c>
      <c r="V89" s="35">
        <v>61</v>
      </c>
      <c r="W89" s="35">
        <v>53</v>
      </c>
      <c r="X89" s="17">
        <v>0.86885245901639341</v>
      </c>
      <c r="Y89" s="36">
        <v>46</v>
      </c>
      <c r="Z89" s="17">
        <v>0.75409836065573765</v>
      </c>
      <c r="AA89" s="18" t="s">
        <v>141</v>
      </c>
      <c r="AB89" s="35">
        <v>63</v>
      </c>
      <c r="AC89" s="19" t="s">
        <v>141</v>
      </c>
      <c r="AD89" s="17">
        <v>1.0166666666666666</v>
      </c>
      <c r="AE89" s="19"/>
      <c r="AF89" s="20"/>
      <c r="AG89" s="18" t="s">
        <v>87</v>
      </c>
      <c r="AH89" s="8">
        <v>4</v>
      </c>
    </row>
    <row r="90" spans="1:36" x14ac:dyDescent="0.25">
      <c r="A90" s="18" t="s">
        <v>86</v>
      </c>
      <c r="B90" s="8">
        <v>1</v>
      </c>
      <c r="C90" s="8">
        <v>5</v>
      </c>
      <c r="D90" s="8">
        <v>8</v>
      </c>
      <c r="E90" s="8"/>
      <c r="F90" s="8">
        <f t="shared" si="3"/>
        <v>14</v>
      </c>
      <c r="G90" s="12" t="s">
        <v>86</v>
      </c>
      <c r="H90" s="11">
        <v>14</v>
      </c>
      <c r="I90" s="12" t="s">
        <v>86</v>
      </c>
      <c r="J90" s="46">
        <v>2.6667000000000005</v>
      </c>
      <c r="K90" s="12" t="s">
        <v>86</v>
      </c>
      <c r="L90" s="69">
        <v>2044.2562049186581</v>
      </c>
      <c r="M90" s="19" t="s">
        <v>86</v>
      </c>
      <c r="N90" s="9">
        <v>471.89110136123281</v>
      </c>
      <c r="O90" s="62" t="s">
        <v>86</v>
      </c>
      <c r="P90" s="11">
        <v>3</v>
      </c>
      <c r="Q90" s="17">
        <f t="shared" si="4"/>
        <v>0.21428571428571427</v>
      </c>
      <c r="R90" s="18" t="s">
        <v>86</v>
      </c>
      <c r="S90" s="8">
        <v>11</v>
      </c>
      <c r="T90" s="17">
        <f t="shared" si="5"/>
        <v>0.7857142857142857</v>
      </c>
      <c r="U90" s="19" t="s">
        <v>86</v>
      </c>
      <c r="V90" s="35">
        <v>439</v>
      </c>
      <c r="W90" s="35">
        <v>382</v>
      </c>
      <c r="X90" s="17">
        <v>0.87015945330296129</v>
      </c>
      <c r="Y90" s="36">
        <v>341</v>
      </c>
      <c r="Z90" s="17">
        <v>0.77676537585421412</v>
      </c>
      <c r="AA90" s="18" t="s">
        <v>86</v>
      </c>
      <c r="AB90" s="35">
        <v>228</v>
      </c>
      <c r="AC90" s="19" t="s">
        <v>86</v>
      </c>
      <c r="AD90" s="17">
        <v>1.2617079889807163</v>
      </c>
      <c r="AE90" s="18"/>
      <c r="AF90" s="8"/>
      <c r="AG90" s="18"/>
      <c r="AH90" s="8"/>
    </row>
    <row r="91" spans="1:36" x14ac:dyDescent="0.25">
      <c r="A91" s="18" t="s">
        <v>87</v>
      </c>
      <c r="B91" s="8">
        <v>2</v>
      </c>
      <c r="C91" s="8">
        <v>2</v>
      </c>
      <c r="D91" s="8"/>
      <c r="E91" s="8"/>
      <c r="F91" s="8">
        <f t="shared" si="3"/>
        <v>4</v>
      </c>
      <c r="G91" s="12" t="s">
        <v>87</v>
      </c>
      <c r="H91" s="11">
        <v>4</v>
      </c>
      <c r="I91" s="12" t="s">
        <v>87</v>
      </c>
      <c r="J91" s="46">
        <v>0.4</v>
      </c>
      <c r="K91" s="12" t="s">
        <v>87</v>
      </c>
      <c r="L91" s="69">
        <v>846.7802645572192</v>
      </c>
      <c r="M91" s="19" t="s">
        <v>87</v>
      </c>
      <c r="N91" s="9">
        <v>627.65250000000003</v>
      </c>
      <c r="O91" s="62" t="s">
        <v>87</v>
      </c>
      <c r="P91" s="11">
        <v>2</v>
      </c>
      <c r="Q91" s="17">
        <f t="shared" si="4"/>
        <v>0.5</v>
      </c>
      <c r="R91" s="18"/>
      <c r="S91" s="8"/>
      <c r="T91" s="17">
        <f t="shared" si="5"/>
        <v>0</v>
      </c>
      <c r="U91" s="19" t="s">
        <v>87</v>
      </c>
      <c r="V91" s="35">
        <v>81</v>
      </c>
      <c r="W91" s="35">
        <v>63</v>
      </c>
      <c r="X91" s="17">
        <v>0.77777777777777779</v>
      </c>
      <c r="Y91" s="36">
        <v>45</v>
      </c>
      <c r="Z91" s="17">
        <v>0.55555555555555558</v>
      </c>
      <c r="AA91" s="18" t="s">
        <v>87</v>
      </c>
      <c r="AB91" s="35">
        <v>94</v>
      </c>
      <c r="AC91" s="19" t="s">
        <v>87</v>
      </c>
      <c r="AD91" s="17">
        <v>0.82499999999999996</v>
      </c>
      <c r="AE91" s="18" t="s">
        <v>87</v>
      </c>
      <c r="AF91" s="8">
        <v>24</v>
      </c>
      <c r="AG91" s="18"/>
      <c r="AH91" s="8"/>
    </row>
    <row r="92" spans="1:36" x14ac:dyDescent="0.25">
      <c r="A92" s="18" t="s">
        <v>88</v>
      </c>
      <c r="B92" s="8">
        <v>33</v>
      </c>
      <c r="C92" s="8">
        <v>14</v>
      </c>
      <c r="D92" s="8">
        <v>14</v>
      </c>
      <c r="E92" s="8">
        <v>5</v>
      </c>
      <c r="F92" s="8">
        <f t="shared" si="3"/>
        <v>66</v>
      </c>
      <c r="G92" s="12" t="s">
        <v>142</v>
      </c>
      <c r="H92" s="11">
        <v>66</v>
      </c>
      <c r="I92" s="12" t="s">
        <v>142</v>
      </c>
      <c r="J92" s="46">
        <v>8.5834000000000028</v>
      </c>
      <c r="K92" s="12" t="s">
        <v>142</v>
      </c>
      <c r="L92" s="69">
        <v>1283.6227109033784</v>
      </c>
      <c r="M92" s="19" t="s">
        <v>142</v>
      </c>
      <c r="N92" s="9">
        <v>661.41447445068377</v>
      </c>
      <c r="O92" s="62" t="s">
        <v>142</v>
      </c>
      <c r="P92" s="11">
        <v>14</v>
      </c>
      <c r="Q92" s="17">
        <f t="shared" si="4"/>
        <v>0.21212121212121213</v>
      </c>
      <c r="R92" s="18" t="s">
        <v>142</v>
      </c>
      <c r="S92" s="8">
        <v>19</v>
      </c>
      <c r="T92" s="17">
        <f t="shared" si="5"/>
        <v>0.2878787878787879</v>
      </c>
      <c r="U92" s="19" t="s">
        <v>142</v>
      </c>
      <c r="V92" s="35">
        <v>1544</v>
      </c>
      <c r="W92" s="35">
        <v>1332</v>
      </c>
      <c r="X92" s="17">
        <v>0.86213592233009706</v>
      </c>
      <c r="Y92" s="36">
        <v>1153</v>
      </c>
      <c r="Z92" s="17">
        <v>0.74676165803108807</v>
      </c>
      <c r="AA92" s="18" t="s">
        <v>142</v>
      </c>
      <c r="AB92" s="35">
        <v>497</v>
      </c>
      <c r="AC92" s="19" t="s">
        <v>142</v>
      </c>
      <c r="AD92" s="17">
        <v>1.0844793713163066</v>
      </c>
      <c r="AE92" s="18" t="s">
        <v>142</v>
      </c>
      <c r="AF92" s="8">
        <v>137</v>
      </c>
      <c r="AG92" s="18" t="s">
        <v>142</v>
      </c>
      <c r="AH92" s="8">
        <v>12</v>
      </c>
    </row>
    <row r="93" spans="1:36" s="4" customFormat="1" x14ac:dyDescent="0.25">
      <c r="A93" s="12" t="s">
        <v>89</v>
      </c>
      <c r="B93" s="11">
        <v>12</v>
      </c>
      <c r="C93" s="11"/>
      <c r="D93" s="11"/>
      <c r="E93" s="11"/>
      <c r="F93" s="11">
        <f t="shared" si="3"/>
        <v>12</v>
      </c>
      <c r="G93" s="12" t="s">
        <v>150</v>
      </c>
      <c r="H93" s="11">
        <v>12</v>
      </c>
      <c r="I93" s="12" t="s">
        <v>150</v>
      </c>
      <c r="J93" s="46">
        <v>0</v>
      </c>
      <c r="K93" s="12" t="s">
        <v>150</v>
      </c>
      <c r="L93" s="69">
        <v>0</v>
      </c>
      <c r="M93" s="7"/>
      <c r="N93" s="46"/>
      <c r="O93" s="62"/>
      <c r="P93" s="11"/>
      <c r="Q93" s="72">
        <f t="shared" si="4"/>
        <v>0</v>
      </c>
      <c r="R93" s="12"/>
      <c r="S93" s="11"/>
      <c r="T93" s="72">
        <f t="shared" si="5"/>
        <v>0</v>
      </c>
      <c r="U93" s="7" t="s">
        <v>150</v>
      </c>
      <c r="V93" s="73">
        <v>0</v>
      </c>
      <c r="W93" s="73">
        <v>0</v>
      </c>
      <c r="X93" s="72">
        <v>0</v>
      </c>
      <c r="Y93" s="74">
        <v>0</v>
      </c>
      <c r="Z93" s="72"/>
      <c r="AA93" s="12"/>
      <c r="AB93" s="73"/>
      <c r="AC93" s="7"/>
      <c r="AD93" s="72"/>
      <c r="AE93" s="85"/>
      <c r="AF93" s="85"/>
      <c r="AG93" s="18"/>
      <c r="AH93" s="8"/>
    </row>
    <row r="94" spans="1:36" x14ac:dyDescent="0.25">
      <c r="A94" s="18" t="s">
        <v>90</v>
      </c>
      <c r="B94" s="8">
        <v>1</v>
      </c>
      <c r="C94" s="8">
        <v>11</v>
      </c>
      <c r="D94" s="8">
        <v>6</v>
      </c>
      <c r="E94" s="8"/>
      <c r="F94" s="8">
        <f t="shared" si="3"/>
        <v>18</v>
      </c>
      <c r="G94" s="12" t="s">
        <v>90</v>
      </c>
      <c r="H94" s="11">
        <v>18</v>
      </c>
      <c r="I94" s="12" t="s">
        <v>90</v>
      </c>
      <c r="J94" s="46">
        <v>4.05</v>
      </c>
      <c r="K94" s="12" t="s">
        <v>90</v>
      </c>
      <c r="L94" s="69">
        <v>1868.8248753171017</v>
      </c>
      <c r="M94" s="19" t="s">
        <v>90</v>
      </c>
      <c r="N94" s="9">
        <v>437.702962962963</v>
      </c>
      <c r="O94" s="62" t="s">
        <v>90</v>
      </c>
      <c r="P94" s="11">
        <v>11</v>
      </c>
      <c r="Q94" s="17">
        <f t="shared" si="4"/>
        <v>0.61111111111111116</v>
      </c>
      <c r="R94" s="18" t="s">
        <v>90</v>
      </c>
      <c r="S94" s="8">
        <v>6</v>
      </c>
      <c r="T94" s="17">
        <f t="shared" si="5"/>
        <v>0.33333333333333331</v>
      </c>
      <c r="U94" s="19" t="s">
        <v>90</v>
      </c>
      <c r="V94" s="35">
        <v>360</v>
      </c>
      <c r="W94" s="35">
        <v>318</v>
      </c>
      <c r="X94" s="17">
        <v>0.8833333333333333</v>
      </c>
      <c r="Y94" s="36">
        <v>272</v>
      </c>
      <c r="Z94" s="17">
        <v>0.75555555555555554</v>
      </c>
      <c r="AA94" s="18" t="s">
        <v>90</v>
      </c>
      <c r="AB94" s="35">
        <v>232</v>
      </c>
      <c r="AC94" s="19" t="s">
        <v>90</v>
      </c>
      <c r="AD94" s="17">
        <v>1.135048231511254</v>
      </c>
      <c r="AE94" s="18" t="s">
        <v>90</v>
      </c>
      <c r="AF94" s="8">
        <v>145</v>
      </c>
      <c r="AG94" s="18" t="s">
        <v>90</v>
      </c>
      <c r="AH94" s="8">
        <v>25</v>
      </c>
    </row>
    <row r="95" spans="1:36" x14ac:dyDescent="0.25">
      <c r="A95" s="18" t="s">
        <v>91</v>
      </c>
      <c r="B95" s="8">
        <v>1</v>
      </c>
      <c r="C95" s="8"/>
      <c r="D95" s="8"/>
      <c r="E95" s="8"/>
      <c r="F95" s="8">
        <f t="shared" si="3"/>
        <v>1</v>
      </c>
      <c r="G95" s="12" t="s">
        <v>151</v>
      </c>
      <c r="H95" s="11">
        <v>1</v>
      </c>
      <c r="I95" s="12" t="s">
        <v>151</v>
      </c>
      <c r="J95" s="46">
        <v>0</v>
      </c>
      <c r="K95" s="12" t="s">
        <v>151</v>
      </c>
      <c r="L95" s="69">
        <v>0</v>
      </c>
      <c r="M95" s="19"/>
      <c r="N95" s="9"/>
      <c r="O95" s="62"/>
      <c r="P95" s="11"/>
      <c r="Q95" s="17">
        <f t="shared" si="4"/>
        <v>0</v>
      </c>
      <c r="R95" s="18"/>
      <c r="S95" s="8"/>
      <c r="T95" s="17">
        <f t="shared" si="5"/>
        <v>0</v>
      </c>
      <c r="U95" s="19" t="s">
        <v>151</v>
      </c>
      <c r="V95" s="35">
        <v>0</v>
      </c>
      <c r="W95" s="35">
        <v>0</v>
      </c>
      <c r="X95" s="17">
        <v>0</v>
      </c>
      <c r="Y95" s="36">
        <v>0</v>
      </c>
      <c r="Z95" s="17"/>
      <c r="AA95" s="19"/>
      <c r="AB95" s="35"/>
      <c r="AC95" s="19"/>
      <c r="AD95" s="17"/>
      <c r="AE95" s="18"/>
      <c r="AF95" s="8"/>
      <c r="AG95" s="19"/>
      <c r="AH95" s="20"/>
    </row>
    <row r="96" spans="1:36" s="6" customFormat="1" ht="15.75" thickBot="1" x14ac:dyDescent="0.3">
      <c r="A96" s="18" t="s">
        <v>92</v>
      </c>
      <c r="B96" s="28"/>
      <c r="C96" s="28"/>
      <c r="D96" s="28">
        <v>1</v>
      </c>
      <c r="E96" s="28"/>
      <c r="F96" s="28">
        <f t="shared" si="3"/>
        <v>1</v>
      </c>
      <c r="G96" s="57" t="s">
        <v>92</v>
      </c>
      <c r="H96" s="30">
        <v>1</v>
      </c>
      <c r="I96" s="57" t="s">
        <v>92</v>
      </c>
      <c r="J96" s="58">
        <v>0.43329999999999996</v>
      </c>
      <c r="K96" s="57" t="s">
        <v>92</v>
      </c>
      <c r="L96" s="81">
        <v>2227.5620769774723</v>
      </c>
      <c r="M96" s="41" t="s">
        <v>92</v>
      </c>
      <c r="N96" s="29">
        <v>616.83129471497818</v>
      </c>
      <c r="O96" s="61"/>
      <c r="P96" s="30"/>
      <c r="Q96" s="31">
        <f t="shared" si="4"/>
        <v>0</v>
      </c>
      <c r="R96" s="32" t="s">
        <v>92</v>
      </c>
      <c r="S96" s="33">
        <v>1</v>
      </c>
      <c r="T96" s="31">
        <f t="shared" si="5"/>
        <v>1</v>
      </c>
      <c r="U96" s="41" t="s">
        <v>92</v>
      </c>
      <c r="V96" s="42">
        <v>32</v>
      </c>
      <c r="W96" s="42">
        <v>31</v>
      </c>
      <c r="X96" s="31">
        <v>0.96875</v>
      </c>
      <c r="Y96" s="43">
        <v>31</v>
      </c>
      <c r="Z96" s="31">
        <v>0.96875</v>
      </c>
      <c r="AA96" s="44" t="s">
        <v>92</v>
      </c>
      <c r="AB96" s="42">
        <v>15</v>
      </c>
      <c r="AC96" s="41" t="s">
        <v>92</v>
      </c>
      <c r="AD96" s="31">
        <v>1.3333333333333333</v>
      </c>
      <c r="AE96" s="41"/>
      <c r="AF96" s="50"/>
      <c r="AG96" s="32"/>
      <c r="AH96" s="32"/>
    </row>
    <row r="97" spans="1:34" ht="15.75" thickTop="1" x14ac:dyDescent="0.25">
      <c r="A97" s="10" t="s">
        <v>95</v>
      </c>
      <c r="B97" s="22">
        <v>413</v>
      </c>
      <c r="C97" s="22">
        <v>1449</v>
      </c>
      <c r="D97" s="22">
        <v>1120</v>
      </c>
      <c r="E97" s="22">
        <v>182</v>
      </c>
      <c r="F97" s="22">
        <f t="shared" si="3"/>
        <v>3164</v>
      </c>
      <c r="G97" s="27" t="s">
        <v>95</v>
      </c>
      <c r="H97" s="22">
        <v>3164</v>
      </c>
      <c r="I97" s="27" t="s">
        <v>159</v>
      </c>
      <c r="J97" s="23">
        <v>724.82159999999988</v>
      </c>
      <c r="K97" s="27" t="s">
        <v>159</v>
      </c>
      <c r="L97" s="24">
        <v>1609.974834115159</v>
      </c>
      <c r="M97" s="54" t="s">
        <v>95</v>
      </c>
      <c r="N97" s="64">
        <v>555.77654011982008</v>
      </c>
      <c r="O97" s="63" t="s">
        <v>95</v>
      </c>
      <c r="P97" s="25">
        <v>1274</v>
      </c>
      <c r="Q97" s="26">
        <f t="shared" si="4"/>
        <v>0.40265486725663718</v>
      </c>
      <c r="R97" s="27" t="s">
        <v>95</v>
      </c>
      <c r="S97" s="22">
        <v>1532</v>
      </c>
      <c r="T97" s="26">
        <f t="shared" si="5"/>
        <v>0.48419721871049304</v>
      </c>
      <c r="U97" s="27" t="s">
        <v>95</v>
      </c>
      <c r="V97" s="38">
        <f>SUM(V4:V96)</f>
        <v>106432</v>
      </c>
      <c r="W97" s="38">
        <f>SUM(W4:W96)</f>
        <v>89385</v>
      </c>
      <c r="X97" s="39">
        <f>W97/V97</f>
        <v>0.83983200541190617</v>
      </c>
      <c r="Y97" s="38">
        <f>SUM(Y4:Y96)</f>
        <v>71117</v>
      </c>
      <c r="Z97" s="39">
        <f>Y97/V97</f>
        <v>0.66819189717378236</v>
      </c>
      <c r="AA97" s="27" t="s">
        <v>95</v>
      </c>
      <c r="AB97" s="40">
        <v>58971</v>
      </c>
      <c r="AC97" s="54" t="s">
        <v>159</v>
      </c>
      <c r="AD97" s="26">
        <v>1.0113055325923901</v>
      </c>
      <c r="AE97" s="27" t="s">
        <v>178</v>
      </c>
      <c r="AF97" s="40">
        <f>SUM(AF4:AF96)</f>
        <v>13150</v>
      </c>
      <c r="AG97" s="27" t="s">
        <v>178</v>
      </c>
      <c r="AH97" s="40">
        <f>SUM(AH4:AH96)</f>
        <v>1400</v>
      </c>
    </row>
    <row r="98" spans="1:34" s="76" customFormat="1" x14ac:dyDescent="0.25">
      <c r="A98" s="79" t="s">
        <v>189</v>
      </c>
      <c r="G98" s="79"/>
      <c r="I98" s="79" t="s">
        <v>188</v>
      </c>
      <c r="K98" s="79"/>
      <c r="L98" s="78"/>
      <c r="M98" s="79" t="s">
        <v>187</v>
      </c>
      <c r="O98" s="79" t="s">
        <v>186</v>
      </c>
      <c r="P98" s="79"/>
      <c r="R98" s="79" t="s">
        <v>186</v>
      </c>
      <c r="U98" s="79" t="s">
        <v>185</v>
      </c>
      <c r="AA98" s="79" t="s">
        <v>184</v>
      </c>
      <c r="AC98" s="79" t="s">
        <v>183</v>
      </c>
      <c r="AE98" s="79" t="s">
        <v>182</v>
      </c>
      <c r="AG98" s="79" t="s">
        <v>190</v>
      </c>
    </row>
    <row r="100" spans="1:34" x14ac:dyDescent="0.25">
      <c r="AF100" s="6"/>
    </row>
    <row r="111" spans="1:34" x14ac:dyDescent="0.25">
      <c r="AG111" s="82"/>
      <c r="AH111" s="4"/>
    </row>
    <row r="114" spans="33:34" x14ac:dyDescent="0.25">
      <c r="AG114" s="6"/>
      <c r="AH114" s="6"/>
    </row>
  </sheetData>
  <sheetProtection algorithmName="SHA-512" hashValue="WeCnfBPw24b7+esocgUzBUWgT603EIn7ShBkWO1fkQvRnpmEoYERPYeIlPXTVn/YOMlYa9PrZHzYh2F41U9ADQ==" saltValue="yExPbReDnJxFI8fRAMiwlA==" spinCount="100000" sheet="1" objects="1" scenarios="1" selectLockedCells="1" selectUnlockedCells="1"/>
  <mergeCells count="28">
    <mergeCell ref="V2:V3"/>
    <mergeCell ref="A2:A3"/>
    <mergeCell ref="B2:E2"/>
    <mergeCell ref="O2:O3"/>
    <mergeCell ref="M2:M3"/>
    <mergeCell ref="N2:N3"/>
    <mergeCell ref="H2:H3"/>
    <mergeCell ref="P2:Q2"/>
    <mergeCell ref="J2:J3"/>
    <mergeCell ref="L2:L3"/>
    <mergeCell ref="S2:T2"/>
    <mergeCell ref="K2:K3"/>
    <mergeCell ref="A1:AH1"/>
    <mergeCell ref="W2:X2"/>
    <mergeCell ref="AE2:AE3"/>
    <mergeCell ref="AF2:AF3"/>
    <mergeCell ref="F2:F3"/>
    <mergeCell ref="I2:I3"/>
    <mergeCell ref="G2:G3"/>
    <mergeCell ref="AC2:AC3"/>
    <mergeCell ref="AD2:AD3"/>
    <mergeCell ref="Y2:Z2"/>
    <mergeCell ref="U2:U3"/>
    <mergeCell ref="AB2:AB3"/>
    <mergeCell ref="AA2:AA3"/>
    <mergeCell ref="AG2:AG3"/>
    <mergeCell ref="AH2:AH3"/>
    <mergeCell ref="R2:R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topLeftCell="T58" workbookViewId="0">
      <selection activeCell="AE73" sqref="AE73:AH73"/>
    </sheetView>
  </sheetViews>
  <sheetFormatPr defaultRowHeight="15" x14ac:dyDescent="0.25"/>
  <cols>
    <col min="1" max="1" width="15.28515625" style="2" bestFit="1" customWidth="1"/>
    <col min="2" max="2" width="6.140625" bestFit="1" customWidth="1"/>
    <col min="3" max="3" width="10" bestFit="1" customWidth="1"/>
    <col min="4" max="4" width="12.28515625" bestFit="1" customWidth="1"/>
    <col min="5" max="5" width="7.140625" bestFit="1" customWidth="1"/>
    <col min="6" max="6" width="17.7109375" style="70" bestFit="1" customWidth="1"/>
    <col min="7" max="7" width="14.140625" style="71" bestFit="1" customWidth="1"/>
    <col min="8" max="8" width="18.7109375" bestFit="1" customWidth="1"/>
    <col min="9" max="9" width="18.7109375" style="71" customWidth="1"/>
    <col min="10" max="10" width="11.28515625" bestFit="1" customWidth="1"/>
    <col min="11" max="11" width="14.140625" style="71" bestFit="1" customWidth="1"/>
    <col min="12" max="12" width="14.28515625" style="3" bestFit="1" customWidth="1"/>
    <col min="13" max="13" width="14.28515625" style="66" customWidth="1"/>
    <col min="14" max="14" width="14.28515625" style="65" customWidth="1"/>
    <col min="15" max="15" width="15.28515625" style="2" bestFit="1" customWidth="1"/>
    <col min="18" max="18" width="15.28515625" style="2" bestFit="1" customWidth="1"/>
    <col min="19" max="20" width="12.42578125" customWidth="1"/>
    <col min="21" max="21" width="15.28515625" style="2" bestFit="1" customWidth="1"/>
    <col min="22" max="22" width="11.85546875" customWidth="1"/>
    <col min="23" max="23" width="10.5703125" bestFit="1" customWidth="1"/>
    <col min="25" max="25" width="10.5703125" bestFit="1" customWidth="1"/>
    <col min="27" max="27" width="15.28515625" style="2" bestFit="1" customWidth="1"/>
    <col min="28" max="28" width="10.5703125" bestFit="1" customWidth="1"/>
    <col min="29" max="29" width="15.28515625" style="2" bestFit="1" customWidth="1"/>
    <col min="30" max="30" width="13.5703125" style="15" customWidth="1"/>
    <col min="31" max="31" width="14.140625" style="79" bestFit="1" customWidth="1"/>
    <col min="32" max="32" width="10.7109375" customWidth="1"/>
    <col min="33" max="33" width="14.140625" style="79" bestFit="1" customWidth="1"/>
  </cols>
  <sheetData>
    <row r="1" spans="1:36" s="76" customFormat="1" ht="21" x14ac:dyDescent="0.35">
      <c r="A1" s="104" t="s">
        <v>104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5"/>
      <c r="AD1" s="105"/>
      <c r="AE1" s="105"/>
      <c r="AF1" s="105"/>
      <c r="AG1" s="105"/>
      <c r="AH1" s="105"/>
    </row>
    <row r="2" spans="1:36" ht="15" customHeight="1" x14ac:dyDescent="0.25">
      <c r="A2" s="108" t="s">
        <v>146</v>
      </c>
      <c r="B2" s="125" t="s">
        <v>101</v>
      </c>
      <c r="C2" s="126"/>
      <c r="D2" s="126"/>
      <c r="E2" s="126"/>
      <c r="F2" s="113" t="s">
        <v>102</v>
      </c>
      <c r="G2" s="108" t="s">
        <v>100</v>
      </c>
      <c r="H2" s="113" t="s">
        <v>102</v>
      </c>
      <c r="I2" s="108" t="s">
        <v>100</v>
      </c>
      <c r="J2" s="113" t="s">
        <v>94</v>
      </c>
      <c r="K2" s="108" t="s">
        <v>100</v>
      </c>
      <c r="L2" s="121" t="s">
        <v>158</v>
      </c>
      <c r="M2" s="108" t="s">
        <v>100</v>
      </c>
      <c r="N2" s="121" t="s">
        <v>156</v>
      </c>
      <c r="O2" s="108" t="s">
        <v>100</v>
      </c>
      <c r="P2" s="113" t="s">
        <v>149</v>
      </c>
      <c r="Q2" s="122"/>
      <c r="R2" s="108" t="s">
        <v>100</v>
      </c>
      <c r="S2" s="113" t="s">
        <v>148</v>
      </c>
      <c r="T2" s="122"/>
      <c r="U2" s="108" t="s">
        <v>100</v>
      </c>
      <c r="V2" s="113" t="s">
        <v>154</v>
      </c>
      <c r="W2" s="113" t="s">
        <v>152</v>
      </c>
      <c r="X2" s="122"/>
      <c r="Y2" s="113" t="s">
        <v>153</v>
      </c>
      <c r="Z2" s="122"/>
      <c r="AA2" s="123" t="s">
        <v>100</v>
      </c>
      <c r="AB2" s="113" t="s">
        <v>155</v>
      </c>
      <c r="AC2" s="108" t="s">
        <v>100</v>
      </c>
      <c r="AD2" s="113" t="s">
        <v>157</v>
      </c>
      <c r="AE2" s="108" t="s">
        <v>100</v>
      </c>
      <c r="AF2" s="117" t="s">
        <v>177</v>
      </c>
      <c r="AG2" s="108" t="s">
        <v>100</v>
      </c>
      <c r="AH2" s="117" t="s">
        <v>180</v>
      </c>
    </row>
    <row r="3" spans="1:36" ht="15" customHeight="1" x14ac:dyDescent="0.25">
      <c r="A3" s="108"/>
      <c r="B3" s="7" t="s">
        <v>96</v>
      </c>
      <c r="C3" s="7" t="s">
        <v>97</v>
      </c>
      <c r="D3" s="7" t="s">
        <v>98</v>
      </c>
      <c r="E3" s="7" t="s">
        <v>99</v>
      </c>
      <c r="F3" s="114"/>
      <c r="G3" s="108"/>
      <c r="H3" s="114"/>
      <c r="I3" s="108"/>
      <c r="J3" s="127"/>
      <c r="K3" s="108"/>
      <c r="L3" s="121"/>
      <c r="M3" s="108"/>
      <c r="N3" s="121"/>
      <c r="O3" s="108"/>
      <c r="P3" s="14" t="s">
        <v>143</v>
      </c>
      <c r="Q3" s="13" t="s">
        <v>144</v>
      </c>
      <c r="R3" s="108"/>
      <c r="S3" s="14" t="s">
        <v>143</v>
      </c>
      <c r="T3" s="13" t="s">
        <v>144</v>
      </c>
      <c r="U3" s="108"/>
      <c r="V3" s="114"/>
      <c r="W3" s="14" t="s">
        <v>143</v>
      </c>
      <c r="X3" s="13" t="s">
        <v>144</v>
      </c>
      <c r="Y3" s="14" t="s">
        <v>143</v>
      </c>
      <c r="Z3" s="13" t="s">
        <v>144</v>
      </c>
      <c r="AA3" s="124"/>
      <c r="AB3" s="114"/>
      <c r="AC3" s="108"/>
      <c r="AD3" s="114"/>
      <c r="AE3" s="108"/>
      <c r="AF3" s="117"/>
      <c r="AG3" s="108"/>
      <c r="AH3" s="117"/>
    </row>
    <row r="4" spans="1:36" x14ac:dyDescent="0.25">
      <c r="A4" s="12" t="s">
        <v>0</v>
      </c>
      <c r="B4" s="11"/>
      <c r="C4" s="11">
        <v>73</v>
      </c>
      <c r="D4" s="11">
        <v>20</v>
      </c>
      <c r="E4" s="11"/>
      <c r="F4" s="11">
        <f>SUM(B4:E4)</f>
        <v>93</v>
      </c>
      <c r="G4" s="12" t="s">
        <v>0</v>
      </c>
      <c r="H4" s="11">
        <v>93</v>
      </c>
      <c r="I4" s="12" t="s">
        <v>0</v>
      </c>
      <c r="J4" s="46">
        <v>18.566699999999969</v>
      </c>
      <c r="K4" s="12" t="s">
        <v>0</v>
      </c>
      <c r="L4" s="69">
        <v>1428.668646085302</v>
      </c>
      <c r="M4" s="18" t="s">
        <v>0</v>
      </c>
      <c r="N4" s="9">
        <v>560.50978364491368</v>
      </c>
      <c r="O4" s="19" t="s">
        <v>0</v>
      </c>
      <c r="P4" s="20">
        <v>64</v>
      </c>
      <c r="Q4" s="17">
        <f>P4/F4</f>
        <v>0.68817204301075274</v>
      </c>
      <c r="R4" s="18" t="s">
        <v>0</v>
      </c>
      <c r="S4" s="8">
        <v>29</v>
      </c>
      <c r="T4" s="17">
        <f>S4/F4</f>
        <v>0.31182795698924731</v>
      </c>
      <c r="U4" s="19" t="s">
        <v>0</v>
      </c>
      <c r="V4" s="35">
        <v>3366</v>
      </c>
      <c r="W4" s="35">
        <v>2779</v>
      </c>
      <c r="X4" s="17">
        <v>0.82560903149138443</v>
      </c>
      <c r="Y4" s="35">
        <v>1997</v>
      </c>
      <c r="Z4" s="17">
        <v>0.59328579916815216</v>
      </c>
      <c r="AA4" s="18" t="s">
        <v>0</v>
      </c>
      <c r="AB4" s="35">
        <v>1257</v>
      </c>
      <c r="AC4" s="18" t="s">
        <v>0</v>
      </c>
      <c r="AD4" s="17">
        <v>0.9</v>
      </c>
      <c r="AE4" s="18" t="s">
        <v>0</v>
      </c>
      <c r="AF4" s="8">
        <v>797</v>
      </c>
      <c r="AG4" s="18" t="s">
        <v>0</v>
      </c>
      <c r="AH4" s="8">
        <v>68</v>
      </c>
    </row>
    <row r="5" spans="1:36" x14ac:dyDescent="0.25">
      <c r="A5" s="12" t="s">
        <v>1</v>
      </c>
      <c r="B5" s="11">
        <v>6</v>
      </c>
      <c r="C5" s="11">
        <v>8</v>
      </c>
      <c r="D5" s="11">
        <v>9</v>
      </c>
      <c r="E5" s="11">
        <v>3</v>
      </c>
      <c r="F5" s="11">
        <f t="shared" ref="F5:F68" si="0">SUM(B5:E5)</f>
        <v>26</v>
      </c>
      <c r="G5" s="12" t="s">
        <v>108</v>
      </c>
      <c r="H5" s="11">
        <v>26</v>
      </c>
      <c r="I5" s="12" t="s">
        <v>108</v>
      </c>
      <c r="J5" s="46">
        <v>2.3749999999999996</v>
      </c>
      <c r="K5" s="12" t="s">
        <v>108</v>
      </c>
      <c r="L5" s="69">
        <v>2430.1265808331732</v>
      </c>
      <c r="M5" s="18" t="s">
        <v>108</v>
      </c>
      <c r="N5" s="9">
        <v>478.7482105263158</v>
      </c>
      <c r="O5" s="19" t="s">
        <v>108</v>
      </c>
      <c r="P5" s="20">
        <v>9</v>
      </c>
      <c r="Q5" s="17">
        <f t="shared" ref="Q5:Q68" si="1">P5/F5</f>
        <v>0.34615384615384615</v>
      </c>
      <c r="R5" s="18" t="s">
        <v>108</v>
      </c>
      <c r="S5" s="8">
        <v>13</v>
      </c>
      <c r="T5" s="17">
        <f t="shared" ref="T5:T68" si="2">S5/F5</f>
        <v>0.5</v>
      </c>
      <c r="U5" s="19" t="s">
        <v>108</v>
      </c>
      <c r="V5" s="35">
        <v>596</v>
      </c>
      <c r="W5" s="35">
        <v>563</v>
      </c>
      <c r="X5" s="17">
        <v>0.94463087248322153</v>
      </c>
      <c r="Y5" s="35">
        <v>509</v>
      </c>
      <c r="Z5" s="17">
        <v>0.85402684563758391</v>
      </c>
      <c r="AA5" s="18" t="s">
        <v>108</v>
      </c>
      <c r="AB5" s="35">
        <v>70</v>
      </c>
      <c r="AC5" s="18" t="s">
        <v>108</v>
      </c>
      <c r="AD5" s="17">
        <v>0.72379912663755464</v>
      </c>
      <c r="AE5" s="18" t="s">
        <v>167</v>
      </c>
      <c r="AF5" s="8">
        <v>13</v>
      </c>
      <c r="AG5" s="18" t="s">
        <v>167</v>
      </c>
      <c r="AH5" s="8">
        <v>8</v>
      </c>
    </row>
    <row r="6" spans="1:36" x14ac:dyDescent="0.25">
      <c r="A6" s="12" t="s">
        <v>2</v>
      </c>
      <c r="B6" s="11"/>
      <c r="C6" s="11">
        <v>5</v>
      </c>
      <c r="D6" s="11">
        <v>11</v>
      </c>
      <c r="E6" s="11">
        <v>1</v>
      </c>
      <c r="F6" s="11">
        <f t="shared" si="0"/>
        <v>17</v>
      </c>
      <c r="G6" s="12" t="s">
        <v>2</v>
      </c>
      <c r="H6" s="11">
        <v>17</v>
      </c>
      <c r="I6" s="12" t="s">
        <v>2</v>
      </c>
      <c r="J6" s="46">
        <v>3.15</v>
      </c>
      <c r="K6" s="12" t="s">
        <v>2</v>
      </c>
      <c r="L6" s="69">
        <v>2143.9630495143106</v>
      </c>
      <c r="M6" s="18" t="s">
        <v>2</v>
      </c>
      <c r="N6" s="9">
        <v>493.65238095238084</v>
      </c>
      <c r="O6" s="19" t="s">
        <v>2</v>
      </c>
      <c r="P6" s="20">
        <v>5</v>
      </c>
      <c r="Q6" s="17">
        <f t="shared" si="1"/>
        <v>0.29411764705882354</v>
      </c>
      <c r="R6" s="18" t="s">
        <v>2</v>
      </c>
      <c r="S6" s="8">
        <v>12</v>
      </c>
      <c r="T6" s="17">
        <f t="shared" si="2"/>
        <v>0.70588235294117652</v>
      </c>
      <c r="U6" s="19" t="s">
        <v>2</v>
      </c>
      <c r="V6" s="35">
        <v>567</v>
      </c>
      <c r="W6" s="35">
        <v>505</v>
      </c>
      <c r="X6" s="17">
        <v>0.89065255731922399</v>
      </c>
      <c r="Y6" s="35">
        <v>443</v>
      </c>
      <c r="Z6" s="17">
        <v>0.78130511463844798</v>
      </c>
      <c r="AA6" s="18" t="s">
        <v>2</v>
      </c>
      <c r="AB6" s="35">
        <v>194</v>
      </c>
      <c r="AC6" s="18" t="s">
        <v>2</v>
      </c>
      <c r="AD6" s="17">
        <v>0.98650472334682859</v>
      </c>
      <c r="AE6" s="18" t="s">
        <v>2</v>
      </c>
      <c r="AF6" s="8">
        <v>202</v>
      </c>
      <c r="AG6" s="18" t="s">
        <v>2</v>
      </c>
      <c r="AH6" s="8">
        <v>17</v>
      </c>
    </row>
    <row r="7" spans="1:36" x14ac:dyDescent="0.25">
      <c r="A7" s="12" t="s">
        <v>3</v>
      </c>
      <c r="B7" s="11"/>
      <c r="C7" s="11"/>
      <c r="D7" s="11">
        <v>2</v>
      </c>
      <c r="E7" s="11"/>
      <c r="F7" s="11">
        <f t="shared" si="0"/>
        <v>2</v>
      </c>
      <c r="G7" s="12" t="s">
        <v>3</v>
      </c>
      <c r="H7" s="11">
        <v>2</v>
      </c>
      <c r="I7" s="12" t="s">
        <v>3</v>
      </c>
      <c r="J7" s="46">
        <v>0.4</v>
      </c>
      <c r="K7" s="12" t="s">
        <v>3</v>
      </c>
      <c r="L7" s="69">
        <v>4640.4010046400745</v>
      </c>
      <c r="M7" s="18" t="s">
        <v>3</v>
      </c>
      <c r="N7" s="9">
        <v>352.36499999999995</v>
      </c>
      <c r="O7" s="19"/>
      <c r="P7" s="20"/>
      <c r="Q7" s="17">
        <f t="shared" si="1"/>
        <v>0</v>
      </c>
      <c r="R7" s="18" t="s">
        <v>3</v>
      </c>
      <c r="S7" s="8">
        <v>2</v>
      </c>
      <c r="T7" s="17">
        <f t="shared" si="2"/>
        <v>1</v>
      </c>
      <c r="U7" s="19" t="s">
        <v>3</v>
      </c>
      <c r="V7" s="35">
        <v>46</v>
      </c>
      <c r="W7" s="35">
        <v>44</v>
      </c>
      <c r="X7" s="17">
        <v>0.95652173913043481</v>
      </c>
      <c r="Y7" s="35">
        <v>31</v>
      </c>
      <c r="Z7" s="17">
        <v>0.67391304347826086</v>
      </c>
      <c r="AA7" s="18" t="s">
        <v>3</v>
      </c>
      <c r="AB7" s="35">
        <v>0</v>
      </c>
      <c r="AC7" s="18" t="s">
        <v>3</v>
      </c>
      <c r="AD7" s="17">
        <v>0.5625</v>
      </c>
      <c r="AE7" s="18" t="s">
        <v>3</v>
      </c>
      <c r="AF7" s="8">
        <v>118</v>
      </c>
      <c r="AG7" s="18" t="s">
        <v>3</v>
      </c>
      <c r="AH7" s="8">
        <v>6</v>
      </c>
      <c r="AI7" s="80"/>
      <c r="AJ7" s="77"/>
    </row>
    <row r="8" spans="1:36" x14ac:dyDescent="0.25">
      <c r="A8" s="12" t="s">
        <v>4</v>
      </c>
      <c r="B8" s="11"/>
      <c r="C8" s="11">
        <v>9</v>
      </c>
      <c r="D8" s="11">
        <v>15</v>
      </c>
      <c r="E8" s="11">
        <v>3</v>
      </c>
      <c r="F8" s="11">
        <f t="shared" si="0"/>
        <v>27</v>
      </c>
      <c r="G8" s="12" t="s">
        <v>4</v>
      </c>
      <c r="H8" s="11">
        <v>27</v>
      </c>
      <c r="I8" s="12" t="s">
        <v>4</v>
      </c>
      <c r="J8" s="46">
        <v>6.2</v>
      </c>
      <c r="K8" s="12" t="s">
        <v>4</v>
      </c>
      <c r="L8" s="69">
        <v>3720.6430290554413</v>
      </c>
      <c r="M8" s="18" t="s">
        <v>4</v>
      </c>
      <c r="N8" s="9">
        <v>409.82274193548386</v>
      </c>
      <c r="O8" s="19" t="s">
        <v>4</v>
      </c>
      <c r="P8" s="20">
        <v>4</v>
      </c>
      <c r="Q8" s="17">
        <f t="shared" si="1"/>
        <v>0.14814814814814814</v>
      </c>
      <c r="R8" s="18" t="s">
        <v>4</v>
      </c>
      <c r="S8" s="8">
        <v>23</v>
      </c>
      <c r="T8" s="17">
        <f t="shared" si="2"/>
        <v>0.85185185185185186</v>
      </c>
      <c r="U8" s="19" t="s">
        <v>4</v>
      </c>
      <c r="V8" s="35">
        <v>535</v>
      </c>
      <c r="W8" s="35">
        <v>487</v>
      </c>
      <c r="X8" s="17">
        <v>0.91028037383177574</v>
      </c>
      <c r="Y8" s="35">
        <v>421</v>
      </c>
      <c r="Z8" s="17">
        <v>0.78691588785046729</v>
      </c>
      <c r="AA8" s="18" t="s">
        <v>4</v>
      </c>
      <c r="AB8" s="35">
        <v>137</v>
      </c>
      <c r="AC8" s="18" t="s">
        <v>4</v>
      </c>
      <c r="AD8" s="17">
        <v>0.96019417475728153</v>
      </c>
      <c r="AE8" s="18" t="s">
        <v>4</v>
      </c>
      <c r="AF8" s="8">
        <v>46</v>
      </c>
      <c r="AG8" s="18" t="s">
        <v>4</v>
      </c>
      <c r="AH8" s="8">
        <v>3</v>
      </c>
    </row>
    <row r="9" spans="1:36" x14ac:dyDescent="0.25">
      <c r="A9" s="12" t="s">
        <v>5</v>
      </c>
      <c r="B9" s="11">
        <v>13</v>
      </c>
      <c r="C9" s="11">
        <v>14</v>
      </c>
      <c r="D9" s="11">
        <v>3</v>
      </c>
      <c r="E9" s="11">
        <v>6</v>
      </c>
      <c r="F9" s="11">
        <f t="shared" si="0"/>
        <v>36</v>
      </c>
      <c r="G9" s="12" t="s">
        <v>5</v>
      </c>
      <c r="H9" s="11">
        <v>36</v>
      </c>
      <c r="I9" s="12" t="s">
        <v>5</v>
      </c>
      <c r="J9" s="46">
        <v>10.8599</v>
      </c>
      <c r="K9" s="12" t="s">
        <v>5</v>
      </c>
      <c r="L9" s="69">
        <v>1856.1464651324541</v>
      </c>
      <c r="M9" s="18" t="s">
        <v>5</v>
      </c>
      <c r="N9" s="9">
        <v>555.94517444912015</v>
      </c>
      <c r="O9" s="19" t="s">
        <v>5</v>
      </c>
      <c r="P9" s="20">
        <v>13</v>
      </c>
      <c r="Q9" s="17">
        <f t="shared" si="1"/>
        <v>0.3611111111111111</v>
      </c>
      <c r="R9" s="18" t="s">
        <v>5</v>
      </c>
      <c r="S9" s="8">
        <v>10</v>
      </c>
      <c r="T9" s="17">
        <f t="shared" si="2"/>
        <v>0.27777777777777779</v>
      </c>
      <c r="U9" s="19" t="s">
        <v>5</v>
      </c>
      <c r="V9" s="35">
        <v>666</v>
      </c>
      <c r="W9" s="35">
        <v>548</v>
      </c>
      <c r="X9" s="17">
        <v>0.82282282282282282</v>
      </c>
      <c r="Y9" s="35">
        <v>467</v>
      </c>
      <c r="Z9" s="17">
        <v>0.70120120120120122</v>
      </c>
      <c r="AA9" s="18" t="s">
        <v>5</v>
      </c>
      <c r="AB9" s="35">
        <v>451</v>
      </c>
      <c r="AC9" s="18" t="s">
        <v>5</v>
      </c>
      <c r="AD9" s="17">
        <v>1.1826923076923077</v>
      </c>
      <c r="AE9" s="18"/>
      <c r="AF9" s="8"/>
      <c r="AG9" s="18"/>
      <c r="AH9" s="8"/>
    </row>
    <row r="10" spans="1:36" x14ac:dyDescent="0.25">
      <c r="A10" s="12" t="s">
        <v>6</v>
      </c>
      <c r="B10" s="11"/>
      <c r="C10" s="11">
        <v>24</v>
      </c>
      <c r="D10" s="11">
        <v>18</v>
      </c>
      <c r="E10" s="11">
        <v>5</v>
      </c>
      <c r="F10" s="11">
        <f t="shared" si="0"/>
        <v>47</v>
      </c>
      <c r="G10" s="12" t="s">
        <v>6</v>
      </c>
      <c r="H10" s="11">
        <v>47</v>
      </c>
      <c r="I10" s="12" t="s">
        <v>6</v>
      </c>
      <c r="J10" s="46">
        <v>8.8000000000000007</v>
      </c>
      <c r="K10" s="12" t="s">
        <v>6</v>
      </c>
      <c r="L10" s="69">
        <v>1860.5793333639622</v>
      </c>
      <c r="M10" s="18" t="s">
        <v>6</v>
      </c>
      <c r="N10" s="9">
        <v>565.79999999999995</v>
      </c>
      <c r="O10" s="19" t="s">
        <v>6</v>
      </c>
      <c r="P10" s="20">
        <v>22</v>
      </c>
      <c r="Q10" s="17">
        <f t="shared" si="1"/>
        <v>0.46808510638297873</v>
      </c>
      <c r="R10" s="18" t="s">
        <v>6</v>
      </c>
      <c r="S10" s="8">
        <v>25</v>
      </c>
      <c r="T10" s="17">
        <f t="shared" si="2"/>
        <v>0.53191489361702127</v>
      </c>
      <c r="U10" s="19" t="s">
        <v>6</v>
      </c>
      <c r="V10" s="35">
        <v>1513</v>
      </c>
      <c r="W10" s="35">
        <v>1356</v>
      </c>
      <c r="X10" s="17">
        <v>0.89623265036351618</v>
      </c>
      <c r="Y10" s="35">
        <v>990</v>
      </c>
      <c r="Z10" s="17">
        <v>0.65432914738929282</v>
      </c>
      <c r="AA10" s="18" t="s">
        <v>6</v>
      </c>
      <c r="AB10" s="35">
        <v>570</v>
      </c>
      <c r="AC10" s="18" t="s">
        <v>6</v>
      </c>
      <c r="AD10" s="17">
        <v>0.99578454332552691</v>
      </c>
      <c r="AE10" s="18" t="s">
        <v>6</v>
      </c>
      <c r="AF10" s="8">
        <v>486</v>
      </c>
      <c r="AG10" s="18" t="s">
        <v>6</v>
      </c>
      <c r="AH10" s="8">
        <v>45</v>
      </c>
    </row>
    <row r="11" spans="1:36" x14ac:dyDescent="0.25">
      <c r="A11" s="12" t="s">
        <v>7</v>
      </c>
      <c r="B11" s="11"/>
      <c r="C11" s="11">
        <v>27</v>
      </c>
      <c r="D11" s="11">
        <v>12</v>
      </c>
      <c r="E11" s="11">
        <v>1</v>
      </c>
      <c r="F11" s="11">
        <f t="shared" si="0"/>
        <v>40</v>
      </c>
      <c r="G11" s="12" t="s">
        <v>109</v>
      </c>
      <c r="H11" s="11">
        <v>40</v>
      </c>
      <c r="I11" s="12" t="s">
        <v>109</v>
      </c>
      <c r="J11" s="46">
        <v>9.9599999999999991</v>
      </c>
      <c r="K11" s="12" t="s">
        <v>109</v>
      </c>
      <c r="L11" s="69">
        <v>1527.7483600961727</v>
      </c>
      <c r="M11" s="18" t="s">
        <v>109</v>
      </c>
      <c r="N11" s="9">
        <v>596.37891566265057</v>
      </c>
      <c r="O11" s="19" t="s">
        <v>109</v>
      </c>
      <c r="P11" s="20">
        <v>20</v>
      </c>
      <c r="Q11" s="17">
        <f t="shared" si="1"/>
        <v>0.5</v>
      </c>
      <c r="R11" s="18" t="s">
        <v>109</v>
      </c>
      <c r="S11" s="8">
        <v>20</v>
      </c>
      <c r="T11" s="17">
        <f t="shared" si="2"/>
        <v>0.5</v>
      </c>
      <c r="U11" s="19" t="s">
        <v>109</v>
      </c>
      <c r="V11" s="35">
        <v>1916</v>
      </c>
      <c r="W11" s="35">
        <v>1568</v>
      </c>
      <c r="X11" s="17">
        <v>0.81837160751565763</v>
      </c>
      <c r="Y11" s="35">
        <v>1175</v>
      </c>
      <c r="Z11" s="17">
        <v>0.61325678496868474</v>
      </c>
      <c r="AA11" s="18" t="s">
        <v>109</v>
      </c>
      <c r="AB11" s="35">
        <v>493</v>
      </c>
      <c r="AC11" s="18" t="s">
        <v>109</v>
      </c>
      <c r="AD11" s="17">
        <v>0.86575963718820859</v>
      </c>
      <c r="AE11" s="18" t="s">
        <v>109</v>
      </c>
      <c r="AF11" s="8">
        <v>19</v>
      </c>
      <c r="AG11" s="18"/>
      <c r="AH11" s="8"/>
    </row>
    <row r="12" spans="1:36" x14ac:dyDescent="0.25">
      <c r="A12" s="12" t="s">
        <v>8</v>
      </c>
      <c r="B12" s="11"/>
      <c r="C12" s="11">
        <v>8</v>
      </c>
      <c r="D12" s="11">
        <v>2</v>
      </c>
      <c r="E12" s="11">
        <v>1</v>
      </c>
      <c r="F12" s="11">
        <f t="shared" si="0"/>
        <v>11</v>
      </c>
      <c r="G12" s="12" t="s">
        <v>8</v>
      </c>
      <c r="H12" s="11">
        <v>11</v>
      </c>
      <c r="I12" s="12" t="s">
        <v>8</v>
      </c>
      <c r="J12" s="46">
        <v>2.7365000000000004</v>
      </c>
      <c r="K12" s="12" t="s">
        <v>8</v>
      </c>
      <c r="L12" s="69">
        <v>2120.292648823433</v>
      </c>
      <c r="M12" s="18" t="s">
        <v>8</v>
      </c>
      <c r="N12" s="9">
        <v>536.70016444363239</v>
      </c>
      <c r="O12" s="19" t="s">
        <v>8</v>
      </c>
      <c r="P12" s="20">
        <v>8</v>
      </c>
      <c r="Q12" s="17">
        <f t="shared" si="1"/>
        <v>0.72727272727272729</v>
      </c>
      <c r="R12" s="18" t="s">
        <v>8</v>
      </c>
      <c r="S12" s="8">
        <v>3</v>
      </c>
      <c r="T12" s="17">
        <f t="shared" si="2"/>
        <v>0.27272727272727271</v>
      </c>
      <c r="U12" s="19" t="s">
        <v>8</v>
      </c>
      <c r="V12" s="35">
        <v>440</v>
      </c>
      <c r="W12" s="35">
        <v>337</v>
      </c>
      <c r="X12" s="17">
        <v>0.76590909090909087</v>
      </c>
      <c r="Y12" s="35">
        <v>236</v>
      </c>
      <c r="Z12" s="17">
        <v>0.53636363636363638</v>
      </c>
      <c r="AA12" s="18" t="s">
        <v>8</v>
      </c>
      <c r="AB12" s="35">
        <v>286</v>
      </c>
      <c r="AC12" s="18" t="s">
        <v>8</v>
      </c>
      <c r="AD12" s="17">
        <v>0.85873605947955389</v>
      </c>
      <c r="AE12" s="18"/>
      <c r="AF12" s="8"/>
      <c r="AG12" s="18"/>
      <c r="AH12" s="8"/>
    </row>
    <row r="13" spans="1:36" x14ac:dyDescent="0.25">
      <c r="A13" s="12" t="s">
        <v>9</v>
      </c>
      <c r="B13" s="11">
        <v>33</v>
      </c>
      <c r="C13" s="11">
        <v>49</v>
      </c>
      <c r="D13" s="11">
        <v>41</v>
      </c>
      <c r="E13" s="11">
        <v>7</v>
      </c>
      <c r="F13" s="11">
        <f t="shared" si="0"/>
        <v>130</v>
      </c>
      <c r="G13" s="12" t="s">
        <v>9</v>
      </c>
      <c r="H13" s="11">
        <v>130</v>
      </c>
      <c r="I13" s="12" t="s">
        <v>9</v>
      </c>
      <c r="J13" s="46">
        <v>26.941999999999993</v>
      </c>
      <c r="K13" s="12" t="s">
        <v>9</v>
      </c>
      <c r="L13" s="69">
        <v>2209.3673731033541</v>
      </c>
      <c r="M13" s="18" t="s">
        <v>9</v>
      </c>
      <c r="N13" s="9">
        <v>519.91866726497688</v>
      </c>
      <c r="O13" s="19" t="s">
        <v>9</v>
      </c>
      <c r="P13" s="20">
        <v>36</v>
      </c>
      <c r="Q13" s="17">
        <f t="shared" si="1"/>
        <v>0.27692307692307694</v>
      </c>
      <c r="R13" s="18" t="s">
        <v>9</v>
      </c>
      <c r="S13" s="8">
        <v>63</v>
      </c>
      <c r="T13" s="17">
        <f t="shared" si="2"/>
        <v>0.48461538461538461</v>
      </c>
      <c r="U13" s="19" t="s">
        <v>9</v>
      </c>
      <c r="V13" s="35">
        <v>3141</v>
      </c>
      <c r="W13" s="35">
        <v>2716</v>
      </c>
      <c r="X13" s="17">
        <v>0.86469277300222858</v>
      </c>
      <c r="Y13" s="35">
        <v>2264</v>
      </c>
      <c r="Z13" s="17">
        <v>0.72078955746577522</v>
      </c>
      <c r="AA13" s="18" t="s">
        <v>9</v>
      </c>
      <c r="AB13" s="35">
        <v>1512</v>
      </c>
      <c r="AC13" s="18" t="s">
        <v>9</v>
      </c>
      <c r="AD13" s="17">
        <v>0.92134307477071353</v>
      </c>
      <c r="AE13" s="18" t="s">
        <v>9</v>
      </c>
      <c r="AF13" s="8">
        <v>457</v>
      </c>
      <c r="AG13" s="18" t="s">
        <v>9</v>
      </c>
      <c r="AH13" s="8">
        <v>36</v>
      </c>
    </row>
    <row r="14" spans="1:36" x14ac:dyDescent="0.25">
      <c r="A14" s="12" t="s">
        <v>10</v>
      </c>
      <c r="B14" s="11"/>
      <c r="C14" s="11">
        <v>8</v>
      </c>
      <c r="D14" s="11">
        <v>2</v>
      </c>
      <c r="E14" s="11"/>
      <c r="F14" s="11">
        <f t="shared" si="0"/>
        <v>10</v>
      </c>
      <c r="G14" s="12" t="s">
        <v>110</v>
      </c>
      <c r="H14" s="11">
        <v>10</v>
      </c>
      <c r="I14" s="12" t="s">
        <v>110</v>
      </c>
      <c r="J14" s="46">
        <v>2.42</v>
      </c>
      <c r="K14" s="12" t="s">
        <v>110</v>
      </c>
      <c r="L14" s="69">
        <v>1047.1562771414681</v>
      </c>
      <c r="M14" s="18" t="s">
        <v>110</v>
      </c>
      <c r="N14" s="9">
        <v>739.45661157024801</v>
      </c>
      <c r="O14" s="19" t="s">
        <v>110</v>
      </c>
      <c r="P14" s="20">
        <v>8</v>
      </c>
      <c r="Q14" s="17">
        <f t="shared" si="1"/>
        <v>0.8</v>
      </c>
      <c r="R14" s="18" t="s">
        <v>110</v>
      </c>
      <c r="S14" s="8">
        <v>2</v>
      </c>
      <c r="T14" s="17">
        <f t="shared" si="2"/>
        <v>0.2</v>
      </c>
      <c r="U14" s="19" t="s">
        <v>110</v>
      </c>
      <c r="V14" s="35">
        <v>574</v>
      </c>
      <c r="W14" s="35">
        <v>509</v>
      </c>
      <c r="X14" s="17">
        <v>0.88675958188153314</v>
      </c>
      <c r="Y14" s="35">
        <v>374</v>
      </c>
      <c r="Z14" s="17">
        <v>0.65156794425087106</v>
      </c>
      <c r="AA14" s="18" t="s">
        <v>110</v>
      </c>
      <c r="AB14" s="35">
        <v>256</v>
      </c>
      <c r="AC14" s="18" t="s">
        <v>110</v>
      </c>
      <c r="AD14" s="17">
        <v>1.0070298769771528</v>
      </c>
      <c r="AE14" s="18"/>
      <c r="AF14" s="8"/>
      <c r="AG14" s="18"/>
      <c r="AH14" s="8"/>
      <c r="AI14" s="80"/>
      <c r="AJ14" s="77"/>
    </row>
    <row r="15" spans="1:36" x14ac:dyDescent="0.25">
      <c r="A15" s="12" t="s">
        <v>11</v>
      </c>
      <c r="B15" s="11">
        <v>4</v>
      </c>
      <c r="C15" s="11">
        <v>5</v>
      </c>
      <c r="D15" s="11">
        <v>2</v>
      </c>
      <c r="E15" s="11">
        <v>2</v>
      </c>
      <c r="F15" s="11">
        <f t="shared" si="0"/>
        <v>13</v>
      </c>
      <c r="G15" s="12" t="s">
        <v>111</v>
      </c>
      <c r="H15" s="11">
        <v>13</v>
      </c>
      <c r="I15" s="12" t="s">
        <v>111</v>
      </c>
      <c r="J15" s="46">
        <v>3.1999999999999997</v>
      </c>
      <c r="K15" s="12" t="s">
        <v>111</v>
      </c>
      <c r="L15" s="69">
        <v>3018.2819848867935</v>
      </c>
      <c r="M15" s="18" t="s">
        <v>111</v>
      </c>
      <c r="N15" s="9">
        <v>394.15031250000004</v>
      </c>
      <c r="O15" s="19" t="s">
        <v>111</v>
      </c>
      <c r="P15" s="20">
        <v>1</v>
      </c>
      <c r="Q15" s="17">
        <f t="shared" si="1"/>
        <v>7.6923076923076927E-2</v>
      </c>
      <c r="R15" s="18" t="s">
        <v>111</v>
      </c>
      <c r="S15" s="8">
        <v>8</v>
      </c>
      <c r="T15" s="17">
        <f t="shared" si="2"/>
        <v>0.61538461538461542</v>
      </c>
      <c r="U15" s="19" t="s">
        <v>111</v>
      </c>
      <c r="V15" s="35">
        <v>145</v>
      </c>
      <c r="W15" s="35">
        <v>128</v>
      </c>
      <c r="X15" s="17">
        <v>0.88275862068965516</v>
      </c>
      <c r="Y15" s="35">
        <v>116</v>
      </c>
      <c r="Z15" s="17">
        <v>0.8</v>
      </c>
      <c r="AA15" s="18" t="s">
        <v>111</v>
      </c>
      <c r="AB15" s="35">
        <v>60</v>
      </c>
      <c r="AC15" s="18" t="s">
        <v>111</v>
      </c>
      <c r="AD15" s="17">
        <v>0.85875706214689262</v>
      </c>
      <c r="AE15" s="18" t="s">
        <v>111</v>
      </c>
      <c r="AF15" s="8">
        <v>80</v>
      </c>
      <c r="AG15" s="18" t="s">
        <v>111</v>
      </c>
      <c r="AH15" s="8">
        <v>34</v>
      </c>
    </row>
    <row r="16" spans="1:36" x14ac:dyDescent="0.25">
      <c r="A16" s="12" t="s">
        <v>12</v>
      </c>
      <c r="B16" s="11"/>
      <c r="C16" s="11">
        <v>14</v>
      </c>
      <c r="D16" s="11">
        <v>13</v>
      </c>
      <c r="E16" s="11">
        <v>1</v>
      </c>
      <c r="F16" s="11">
        <f t="shared" si="0"/>
        <v>28</v>
      </c>
      <c r="G16" s="12" t="s">
        <v>112</v>
      </c>
      <c r="H16" s="11">
        <v>28</v>
      </c>
      <c r="I16" s="12" t="s">
        <v>112</v>
      </c>
      <c r="J16" s="46">
        <v>8.2500000000000018</v>
      </c>
      <c r="K16" s="12" t="s">
        <v>112</v>
      </c>
      <c r="L16" s="69">
        <v>2893.0550195194151</v>
      </c>
      <c r="M16" s="18" t="s">
        <v>112</v>
      </c>
      <c r="N16" s="9">
        <v>406.67199999999991</v>
      </c>
      <c r="O16" s="19" t="s">
        <v>112</v>
      </c>
      <c r="P16" s="20">
        <v>14</v>
      </c>
      <c r="Q16" s="17">
        <f t="shared" si="1"/>
        <v>0.5</v>
      </c>
      <c r="R16" s="18" t="s">
        <v>112</v>
      </c>
      <c r="S16" s="8">
        <v>15</v>
      </c>
      <c r="T16" s="17">
        <f t="shared" si="2"/>
        <v>0.5357142857142857</v>
      </c>
      <c r="U16" s="19" t="s">
        <v>112</v>
      </c>
      <c r="V16" s="35">
        <v>560</v>
      </c>
      <c r="W16" s="35">
        <v>506</v>
      </c>
      <c r="X16" s="17">
        <v>0.90357142857142858</v>
      </c>
      <c r="Y16" s="35">
        <v>433</v>
      </c>
      <c r="Z16" s="17">
        <v>0.77321428571428574</v>
      </c>
      <c r="AA16" s="18" t="s">
        <v>112</v>
      </c>
      <c r="AB16" s="35">
        <v>333</v>
      </c>
      <c r="AC16" s="18" t="s">
        <v>112</v>
      </c>
      <c r="AD16" s="17">
        <v>0.91416309012875541</v>
      </c>
      <c r="AE16" s="18" t="s">
        <v>112</v>
      </c>
      <c r="AF16" s="8">
        <v>258</v>
      </c>
      <c r="AG16" s="18" t="s">
        <v>112</v>
      </c>
      <c r="AH16" s="8">
        <v>14</v>
      </c>
    </row>
    <row r="17" spans="1:36" x14ac:dyDescent="0.25">
      <c r="A17" s="12" t="s">
        <v>13</v>
      </c>
      <c r="B17" s="11">
        <v>4</v>
      </c>
      <c r="C17" s="11">
        <v>35</v>
      </c>
      <c r="D17" s="11">
        <v>30</v>
      </c>
      <c r="E17" s="11">
        <v>25</v>
      </c>
      <c r="F17" s="11">
        <f t="shared" si="0"/>
        <v>94</v>
      </c>
      <c r="G17" s="12" t="s">
        <v>13</v>
      </c>
      <c r="H17" s="11">
        <v>94</v>
      </c>
      <c r="I17" s="12" t="s">
        <v>13</v>
      </c>
      <c r="J17" s="46">
        <v>25.116700000000023</v>
      </c>
      <c r="K17" s="12" t="s">
        <v>13</v>
      </c>
      <c r="L17" s="69">
        <v>2068.2804077218343</v>
      </c>
      <c r="M17" s="18" t="s">
        <v>13</v>
      </c>
      <c r="N17" s="9">
        <v>617.49150963303202</v>
      </c>
      <c r="O17" s="19" t="s">
        <v>13</v>
      </c>
      <c r="P17" s="20">
        <v>36</v>
      </c>
      <c r="Q17" s="17">
        <f t="shared" si="1"/>
        <v>0.38297872340425532</v>
      </c>
      <c r="R17" s="18" t="s">
        <v>13</v>
      </c>
      <c r="S17" s="8">
        <v>59</v>
      </c>
      <c r="T17" s="17">
        <f t="shared" si="2"/>
        <v>0.62765957446808507</v>
      </c>
      <c r="U17" s="19" t="s">
        <v>13</v>
      </c>
      <c r="V17" s="35">
        <v>2492</v>
      </c>
      <c r="W17" s="35">
        <v>2168</v>
      </c>
      <c r="X17" s="17">
        <v>0.869983948635634</v>
      </c>
      <c r="Y17" s="35">
        <v>1775</v>
      </c>
      <c r="Z17" s="17">
        <v>0.7122792937399679</v>
      </c>
      <c r="AA17" s="18" t="s">
        <v>13</v>
      </c>
      <c r="AB17" s="35">
        <v>1953</v>
      </c>
      <c r="AC17" s="18" t="s">
        <v>13</v>
      </c>
      <c r="AD17" s="17">
        <v>1.1533944092083628</v>
      </c>
      <c r="AE17" s="18" t="s">
        <v>169</v>
      </c>
      <c r="AF17" s="8">
        <v>320</v>
      </c>
      <c r="AG17" s="18" t="s">
        <v>169</v>
      </c>
      <c r="AH17" s="8">
        <v>10</v>
      </c>
    </row>
    <row r="18" spans="1:36" x14ac:dyDescent="0.25">
      <c r="A18" s="12" t="s">
        <v>14</v>
      </c>
      <c r="B18" s="11"/>
      <c r="C18" s="11"/>
      <c r="D18" s="11">
        <v>1</v>
      </c>
      <c r="E18" s="11">
        <v>1</v>
      </c>
      <c r="F18" s="11">
        <f t="shared" si="0"/>
        <v>2</v>
      </c>
      <c r="G18" s="12" t="s">
        <v>14</v>
      </c>
      <c r="H18" s="11">
        <v>2</v>
      </c>
      <c r="I18" s="12" t="s">
        <v>14</v>
      </c>
      <c r="J18" s="46">
        <v>0.73330000000000006</v>
      </c>
      <c r="K18" s="12" t="s">
        <v>14</v>
      </c>
      <c r="L18" s="69">
        <v>2800.11071232105</v>
      </c>
      <c r="M18" s="18" t="s">
        <v>14</v>
      </c>
      <c r="N18" s="9">
        <v>493.81153688804028</v>
      </c>
      <c r="O18" s="19"/>
      <c r="P18" s="20"/>
      <c r="Q18" s="17">
        <f t="shared" si="1"/>
        <v>0</v>
      </c>
      <c r="R18" s="18" t="s">
        <v>14</v>
      </c>
      <c r="S18" s="8">
        <v>2</v>
      </c>
      <c r="T18" s="17">
        <f t="shared" si="2"/>
        <v>1</v>
      </c>
      <c r="U18" s="19" t="s">
        <v>14</v>
      </c>
      <c r="V18" s="35">
        <v>42</v>
      </c>
      <c r="W18" s="35">
        <v>37</v>
      </c>
      <c r="X18" s="17">
        <v>0.88095238095238093</v>
      </c>
      <c r="Y18" s="35">
        <v>34</v>
      </c>
      <c r="Z18" s="17">
        <v>0.80952380952380953</v>
      </c>
      <c r="AA18" s="18" t="s">
        <v>14</v>
      </c>
      <c r="AB18" s="35">
        <v>5</v>
      </c>
      <c r="AC18" s="18" t="s">
        <v>14</v>
      </c>
      <c r="AD18" s="17">
        <v>0.875</v>
      </c>
      <c r="AE18" s="19"/>
      <c r="AF18" s="20"/>
      <c r="AG18" s="18"/>
      <c r="AH18" s="8"/>
    </row>
    <row r="19" spans="1:36" x14ac:dyDescent="0.25">
      <c r="A19" s="12" t="s">
        <v>15</v>
      </c>
      <c r="B19" s="11">
        <v>3</v>
      </c>
      <c r="C19" s="11">
        <v>71</v>
      </c>
      <c r="D19" s="11">
        <v>27</v>
      </c>
      <c r="E19" s="11">
        <v>8</v>
      </c>
      <c r="F19" s="11">
        <f t="shared" si="0"/>
        <v>109</v>
      </c>
      <c r="G19" s="12" t="s">
        <v>113</v>
      </c>
      <c r="H19" s="11">
        <v>109</v>
      </c>
      <c r="I19" s="12" t="s">
        <v>113</v>
      </c>
      <c r="J19" s="46">
        <v>24.167499999999972</v>
      </c>
      <c r="K19" s="12" t="s">
        <v>113</v>
      </c>
      <c r="L19" s="69">
        <v>1819.7249093262456</v>
      </c>
      <c r="M19" s="18" t="s">
        <v>113</v>
      </c>
      <c r="N19" s="9">
        <v>509.60525499120803</v>
      </c>
      <c r="O19" s="19" t="s">
        <v>113</v>
      </c>
      <c r="P19" s="20">
        <v>62</v>
      </c>
      <c r="Q19" s="17">
        <f t="shared" si="1"/>
        <v>0.56880733944954132</v>
      </c>
      <c r="R19" s="18" t="s">
        <v>113</v>
      </c>
      <c r="S19" s="8">
        <v>49</v>
      </c>
      <c r="T19" s="17">
        <f t="shared" si="2"/>
        <v>0.44954128440366975</v>
      </c>
      <c r="U19" s="19" t="s">
        <v>113</v>
      </c>
      <c r="V19" s="35">
        <v>3496</v>
      </c>
      <c r="W19" s="35">
        <v>2779</v>
      </c>
      <c r="X19" s="17">
        <v>0.794908466819222</v>
      </c>
      <c r="Y19" s="35">
        <v>2281</v>
      </c>
      <c r="Z19" s="17">
        <v>0.65245995423340963</v>
      </c>
      <c r="AA19" s="18" t="s">
        <v>113</v>
      </c>
      <c r="AB19" s="35">
        <v>1153</v>
      </c>
      <c r="AC19" s="18" t="s">
        <v>113</v>
      </c>
      <c r="AD19" s="17">
        <v>0.85983535528596189</v>
      </c>
      <c r="AE19" s="18" t="s">
        <v>113</v>
      </c>
      <c r="AF19" s="8">
        <v>2057</v>
      </c>
      <c r="AG19" s="18" t="s">
        <v>113</v>
      </c>
      <c r="AH19" s="8">
        <v>201</v>
      </c>
      <c r="AI19" s="80"/>
      <c r="AJ19" s="77"/>
    </row>
    <row r="20" spans="1:36" x14ac:dyDescent="0.25">
      <c r="A20" s="12" t="s">
        <v>16</v>
      </c>
      <c r="B20" s="11">
        <v>1</v>
      </c>
      <c r="C20" s="11">
        <v>20</v>
      </c>
      <c r="D20" s="11">
        <v>15</v>
      </c>
      <c r="E20" s="11">
        <v>22</v>
      </c>
      <c r="F20" s="11">
        <f t="shared" si="0"/>
        <v>58</v>
      </c>
      <c r="G20" s="12" t="s">
        <v>16</v>
      </c>
      <c r="H20" s="11">
        <v>58</v>
      </c>
      <c r="I20" s="12" t="s">
        <v>16</v>
      </c>
      <c r="J20" s="46">
        <v>16.939699999999998</v>
      </c>
      <c r="K20" s="12" t="s">
        <v>16</v>
      </c>
      <c r="L20" s="69">
        <v>2182.0210388370137</v>
      </c>
      <c r="M20" s="18" t="s">
        <v>16</v>
      </c>
      <c r="N20" s="9">
        <v>581.0587554679247</v>
      </c>
      <c r="O20" s="19" t="s">
        <v>16</v>
      </c>
      <c r="P20" s="20">
        <v>26</v>
      </c>
      <c r="Q20" s="17">
        <f t="shared" si="1"/>
        <v>0.44827586206896552</v>
      </c>
      <c r="R20" s="18" t="s">
        <v>16</v>
      </c>
      <c r="S20" s="8">
        <v>37</v>
      </c>
      <c r="T20" s="17">
        <f t="shared" si="2"/>
        <v>0.63793103448275867</v>
      </c>
      <c r="U20" s="19" t="s">
        <v>16</v>
      </c>
      <c r="V20" s="35">
        <v>1457</v>
      </c>
      <c r="W20" s="35">
        <v>1102</v>
      </c>
      <c r="X20" s="17">
        <v>0.75634866163349346</v>
      </c>
      <c r="Y20" s="35">
        <v>828</v>
      </c>
      <c r="Z20" s="17">
        <v>0.56829100892244333</v>
      </c>
      <c r="AA20" s="18" t="s">
        <v>16</v>
      </c>
      <c r="AB20" s="35">
        <v>1019</v>
      </c>
      <c r="AC20" s="18" t="s">
        <v>16</v>
      </c>
      <c r="AD20" s="17">
        <v>1.0672123015873016</v>
      </c>
      <c r="AE20" s="18" t="s">
        <v>170</v>
      </c>
      <c r="AF20" s="8">
        <v>97</v>
      </c>
      <c r="AG20" s="18" t="s">
        <v>170</v>
      </c>
      <c r="AH20" s="8">
        <v>16</v>
      </c>
    </row>
    <row r="21" spans="1:36" x14ac:dyDescent="0.25">
      <c r="A21" s="12" t="s">
        <v>17</v>
      </c>
      <c r="B21" s="11"/>
      <c r="C21" s="11">
        <v>38</v>
      </c>
      <c r="D21" s="11">
        <v>24</v>
      </c>
      <c r="E21" s="11">
        <v>9</v>
      </c>
      <c r="F21" s="11">
        <f t="shared" si="0"/>
        <v>71</v>
      </c>
      <c r="G21" s="12" t="s">
        <v>114</v>
      </c>
      <c r="H21" s="11">
        <v>71</v>
      </c>
      <c r="I21" s="12" t="s">
        <v>114</v>
      </c>
      <c r="J21" s="46">
        <v>18.693499999999979</v>
      </c>
      <c r="K21" s="12" t="s">
        <v>114</v>
      </c>
      <c r="L21" s="69">
        <v>2301.6049366328634</v>
      </c>
      <c r="M21" s="18" t="s">
        <v>114</v>
      </c>
      <c r="N21" s="9">
        <v>479.71000615187165</v>
      </c>
      <c r="O21" s="19" t="s">
        <v>114</v>
      </c>
      <c r="P21" s="20">
        <v>32</v>
      </c>
      <c r="Q21" s="17">
        <f t="shared" si="1"/>
        <v>0.45070422535211269</v>
      </c>
      <c r="R21" s="18" t="s">
        <v>114</v>
      </c>
      <c r="S21" s="8">
        <v>39</v>
      </c>
      <c r="T21" s="17">
        <f t="shared" si="2"/>
        <v>0.54929577464788737</v>
      </c>
      <c r="U21" s="19" t="s">
        <v>114</v>
      </c>
      <c r="V21" s="35">
        <v>2818</v>
      </c>
      <c r="W21" s="35">
        <v>2413</v>
      </c>
      <c r="X21" s="17">
        <v>0.85628105039034774</v>
      </c>
      <c r="Y21" s="35">
        <v>2027</v>
      </c>
      <c r="Z21" s="17">
        <v>0.71930447125621011</v>
      </c>
      <c r="AA21" s="18" t="s">
        <v>114</v>
      </c>
      <c r="AB21" s="35">
        <v>607</v>
      </c>
      <c r="AC21" s="18" t="s">
        <v>114</v>
      </c>
      <c r="AD21" s="17">
        <v>0.83459869848156187</v>
      </c>
      <c r="AE21" s="18" t="s">
        <v>114</v>
      </c>
      <c r="AF21" s="8">
        <v>1071</v>
      </c>
      <c r="AG21" s="18" t="s">
        <v>114</v>
      </c>
      <c r="AH21" s="8">
        <v>209</v>
      </c>
    </row>
    <row r="22" spans="1:36" x14ac:dyDescent="0.25">
      <c r="A22" s="12" t="s">
        <v>18</v>
      </c>
      <c r="B22" s="11"/>
      <c r="C22" s="11">
        <v>3</v>
      </c>
      <c r="D22" s="11">
        <v>2</v>
      </c>
      <c r="E22" s="11">
        <v>1</v>
      </c>
      <c r="F22" s="11">
        <f t="shared" si="0"/>
        <v>6</v>
      </c>
      <c r="G22" s="12" t="s">
        <v>115</v>
      </c>
      <c r="H22" s="11">
        <v>6</v>
      </c>
      <c r="I22" s="12" t="s">
        <v>115</v>
      </c>
      <c r="J22" s="46">
        <v>1.6667000000000001</v>
      </c>
      <c r="K22" s="12" t="s">
        <v>115</v>
      </c>
      <c r="L22" s="69">
        <v>3122.034935019225</v>
      </c>
      <c r="M22" s="18" t="s">
        <v>115</v>
      </c>
      <c r="N22" s="9">
        <v>370.76378472430548</v>
      </c>
      <c r="O22" s="19" t="s">
        <v>115</v>
      </c>
      <c r="P22" s="20">
        <v>3</v>
      </c>
      <c r="Q22" s="17">
        <f t="shared" si="1"/>
        <v>0.5</v>
      </c>
      <c r="R22" s="18" t="s">
        <v>115</v>
      </c>
      <c r="S22" s="8">
        <v>3</v>
      </c>
      <c r="T22" s="17">
        <f t="shared" si="2"/>
        <v>0.5</v>
      </c>
      <c r="U22" s="19" t="s">
        <v>115</v>
      </c>
      <c r="V22" s="35">
        <v>118</v>
      </c>
      <c r="W22" s="35">
        <v>107</v>
      </c>
      <c r="X22" s="17">
        <v>0.90677966101694918</v>
      </c>
      <c r="Y22" s="35">
        <v>92</v>
      </c>
      <c r="Z22" s="17">
        <v>0.77966101694915257</v>
      </c>
      <c r="AA22" s="18" t="s">
        <v>115</v>
      </c>
      <c r="AB22" s="35">
        <v>47</v>
      </c>
      <c r="AC22" s="18" t="s">
        <v>115</v>
      </c>
      <c r="AD22" s="17">
        <v>1.0172413793103448</v>
      </c>
      <c r="AE22" s="18" t="s">
        <v>115</v>
      </c>
      <c r="AF22" s="8">
        <v>63</v>
      </c>
      <c r="AG22" s="18" t="s">
        <v>115</v>
      </c>
      <c r="AH22" s="8">
        <v>2</v>
      </c>
    </row>
    <row r="23" spans="1:36" x14ac:dyDescent="0.25">
      <c r="A23" s="12" t="s">
        <v>19</v>
      </c>
      <c r="B23" s="11">
        <v>1</v>
      </c>
      <c r="C23" s="11">
        <v>36</v>
      </c>
      <c r="D23" s="11">
        <v>8</v>
      </c>
      <c r="E23" s="11">
        <v>4</v>
      </c>
      <c r="F23" s="11">
        <f t="shared" si="0"/>
        <v>49</v>
      </c>
      <c r="G23" s="12" t="s">
        <v>116</v>
      </c>
      <c r="H23" s="11">
        <v>49</v>
      </c>
      <c r="I23" s="12" t="s">
        <v>116</v>
      </c>
      <c r="J23" s="46">
        <v>13.938000000000015</v>
      </c>
      <c r="K23" s="12" t="s">
        <v>116</v>
      </c>
      <c r="L23" s="69">
        <v>1779.9145229457979</v>
      </c>
      <c r="M23" s="18" t="s">
        <v>116</v>
      </c>
      <c r="N23" s="9">
        <v>485.34244511407599</v>
      </c>
      <c r="O23" s="19" t="s">
        <v>116</v>
      </c>
      <c r="P23" s="20">
        <v>31</v>
      </c>
      <c r="Q23" s="17">
        <f t="shared" si="1"/>
        <v>0.63265306122448983</v>
      </c>
      <c r="R23" s="18" t="s">
        <v>116</v>
      </c>
      <c r="S23" s="8">
        <v>18</v>
      </c>
      <c r="T23" s="17">
        <f t="shared" si="2"/>
        <v>0.36734693877551022</v>
      </c>
      <c r="U23" s="19" t="s">
        <v>116</v>
      </c>
      <c r="V23" s="35">
        <v>1381</v>
      </c>
      <c r="W23" s="35">
        <v>1181</v>
      </c>
      <c r="X23" s="17">
        <v>0.85517740767559736</v>
      </c>
      <c r="Y23" s="35">
        <v>899</v>
      </c>
      <c r="Z23" s="17">
        <v>0.65097755249818967</v>
      </c>
      <c r="AA23" s="18" t="s">
        <v>116</v>
      </c>
      <c r="AB23" s="35">
        <v>586</v>
      </c>
      <c r="AC23" s="18" t="s">
        <v>116</v>
      </c>
      <c r="AD23" s="17">
        <v>0.97828863346104722</v>
      </c>
      <c r="AE23" s="18" t="s">
        <v>116</v>
      </c>
      <c r="AF23" s="8">
        <v>148</v>
      </c>
      <c r="AG23" s="18" t="s">
        <v>116</v>
      </c>
      <c r="AH23" s="8">
        <v>13</v>
      </c>
    </row>
    <row r="24" spans="1:36" x14ac:dyDescent="0.25">
      <c r="A24" s="12" t="s">
        <v>20</v>
      </c>
      <c r="B24" s="11">
        <v>1</v>
      </c>
      <c r="C24" s="11">
        <v>54</v>
      </c>
      <c r="D24" s="11">
        <v>28</v>
      </c>
      <c r="E24" s="11">
        <v>12</v>
      </c>
      <c r="F24" s="11">
        <f t="shared" si="0"/>
        <v>95</v>
      </c>
      <c r="G24" s="12" t="s">
        <v>117</v>
      </c>
      <c r="H24" s="11">
        <v>95</v>
      </c>
      <c r="I24" s="12" t="s">
        <v>117</v>
      </c>
      <c r="J24" s="46">
        <v>28.05790000000005</v>
      </c>
      <c r="K24" s="12" t="s">
        <v>117</v>
      </c>
      <c r="L24" s="69">
        <v>2009.7335359508268</v>
      </c>
      <c r="M24" s="18" t="s">
        <v>117</v>
      </c>
      <c r="N24" s="9">
        <v>512.07503056180155</v>
      </c>
      <c r="O24" s="19" t="s">
        <v>117</v>
      </c>
      <c r="P24" s="20">
        <v>46</v>
      </c>
      <c r="Q24" s="17">
        <f t="shared" si="1"/>
        <v>0.48421052631578948</v>
      </c>
      <c r="R24" s="18" t="s">
        <v>117</v>
      </c>
      <c r="S24" s="8">
        <v>50</v>
      </c>
      <c r="T24" s="17">
        <f t="shared" si="2"/>
        <v>0.52631578947368418</v>
      </c>
      <c r="U24" s="19" t="s">
        <v>117</v>
      </c>
      <c r="V24" s="35">
        <v>2786</v>
      </c>
      <c r="W24" s="35">
        <v>2411</v>
      </c>
      <c r="X24" s="17">
        <v>0.86539842067480255</v>
      </c>
      <c r="Y24" s="35">
        <v>1888</v>
      </c>
      <c r="Z24" s="17">
        <v>0.6776740847092606</v>
      </c>
      <c r="AA24" s="18" t="s">
        <v>117</v>
      </c>
      <c r="AB24" s="35">
        <v>864</v>
      </c>
      <c r="AC24" s="18" t="s">
        <v>117</v>
      </c>
      <c r="AD24" s="17">
        <v>0.88917764989790238</v>
      </c>
      <c r="AE24" s="18" t="s">
        <v>117</v>
      </c>
      <c r="AF24" s="8">
        <v>624</v>
      </c>
      <c r="AG24" s="18" t="s">
        <v>117</v>
      </c>
      <c r="AH24" s="8">
        <v>32</v>
      </c>
    </row>
    <row r="25" spans="1:36" x14ac:dyDescent="0.25">
      <c r="A25" s="12" t="s">
        <v>21</v>
      </c>
      <c r="B25" s="11"/>
      <c r="C25" s="11"/>
      <c r="D25" s="11">
        <v>3</v>
      </c>
      <c r="E25" s="11"/>
      <c r="F25" s="11">
        <f t="shared" si="0"/>
        <v>3</v>
      </c>
      <c r="G25" s="12"/>
      <c r="H25" s="11"/>
      <c r="I25" s="12"/>
      <c r="J25" s="46"/>
      <c r="K25" s="12"/>
      <c r="L25" s="69"/>
      <c r="M25" s="18"/>
      <c r="N25" s="9"/>
      <c r="O25" s="19"/>
      <c r="P25" s="20"/>
      <c r="Q25" s="17">
        <f t="shared" si="1"/>
        <v>0</v>
      </c>
      <c r="R25" s="18"/>
      <c r="S25" s="8"/>
      <c r="T25" s="17">
        <f t="shared" si="2"/>
        <v>0</v>
      </c>
      <c r="U25" s="19"/>
      <c r="V25" s="35"/>
      <c r="W25" s="35"/>
      <c r="X25" s="17"/>
      <c r="Y25" s="35"/>
      <c r="Z25" s="17"/>
      <c r="AA25" s="18"/>
      <c r="AB25" s="35"/>
      <c r="AC25" s="18"/>
      <c r="AD25" s="17"/>
      <c r="AE25" s="18"/>
      <c r="AF25" s="8"/>
      <c r="AG25" s="18"/>
      <c r="AH25" s="8"/>
    </row>
    <row r="26" spans="1:36" x14ac:dyDescent="0.25">
      <c r="A26" s="12" t="s">
        <v>22</v>
      </c>
      <c r="B26" s="11"/>
      <c r="C26" s="11">
        <v>7</v>
      </c>
      <c r="D26" s="11">
        <v>6</v>
      </c>
      <c r="E26" s="11">
        <v>1</v>
      </c>
      <c r="F26" s="11">
        <f t="shared" si="0"/>
        <v>14</v>
      </c>
      <c r="G26" s="12" t="s">
        <v>118</v>
      </c>
      <c r="H26" s="11">
        <v>14</v>
      </c>
      <c r="I26" s="12" t="s">
        <v>118</v>
      </c>
      <c r="J26" s="46">
        <v>3.8999999999999995</v>
      </c>
      <c r="K26" s="12" t="s">
        <v>118</v>
      </c>
      <c r="L26" s="69">
        <v>1992.3797260140516</v>
      </c>
      <c r="M26" s="18" t="s">
        <v>118</v>
      </c>
      <c r="N26" s="9">
        <v>544.80615384615385</v>
      </c>
      <c r="O26" s="19" t="s">
        <v>118</v>
      </c>
      <c r="P26" s="20">
        <v>7</v>
      </c>
      <c r="Q26" s="17">
        <f t="shared" si="1"/>
        <v>0.5</v>
      </c>
      <c r="R26" s="18" t="s">
        <v>118</v>
      </c>
      <c r="S26" s="8">
        <v>7</v>
      </c>
      <c r="T26" s="17">
        <f t="shared" si="2"/>
        <v>0.5</v>
      </c>
      <c r="U26" s="19" t="s">
        <v>118</v>
      </c>
      <c r="V26" s="35">
        <v>342</v>
      </c>
      <c r="W26" s="35">
        <v>305</v>
      </c>
      <c r="X26" s="17">
        <v>0.89181286549707606</v>
      </c>
      <c r="Y26" s="35">
        <v>241</v>
      </c>
      <c r="Z26" s="17">
        <v>0.70467836257309946</v>
      </c>
      <c r="AA26" s="18" t="s">
        <v>118</v>
      </c>
      <c r="AB26" s="35">
        <v>302</v>
      </c>
      <c r="AC26" s="18" t="s">
        <v>118</v>
      </c>
      <c r="AD26" s="17">
        <v>1.0148809523809523</v>
      </c>
      <c r="AE26" s="18" t="s">
        <v>171</v>
      </c>
      <c r="AF26" s="8">
        <v>6</v>
      </c>
      <c r="AG26" s="18"/>
      <c r="AH26" s="8"/>
    </row>
    <row r="27" spans="1:36" x14ac:dyDescent="0.25">
      <c r="A27" s="12" t="s">
        <v>23</v>
      </c>
      <c r="B27" s="11"/>
      <c r="C27" s="11">
        <v>11</v>
      </c>
      <c r="D27" s="11">
        <v>10</v>
      </c>
      <c r="E27" s="11"/>
      <c r="F27" s="11">
        <f t="shared" si="0"/>
        <v>21</v>
      </c>
      <c r="G27" s="12" t="s">
        <v>23</v>
      </c>
      <c r="H27" s="11">
        <v>21</v>
      </c>
      <c r="I27" s="12" t="s">
        <v>23</v>
      </c>
      <c r="J27" s="46">
        <v>4.0600000000000005</v>
      </c>
      <c r="K27" s="12" t="s">
        <v>23</v>
      </c>
      <c r="L27" s="69">
        <v>1644.8649619194623</v>
      </c>
      <c r="M27" s="18" t="s">
        <v>23</v>
      </c>
      <c r="N27" s="9">
        <v>630.23349753694572</v>
      </c>
      <c r="O27" s="19" t="s">
        <v>23</v>
      </c>
      <c r="P27" s="20">
        <v>9</v>
      </c>
      <c r="Q27" s="17">
        <f t="shared" si="1"/>
        <v>0.42857142857142855</v>
      </c>
      <c r="R27" s="18" t="s">
        <v>23</v>
      </c>
      <c r="S27" s="8">
        <v>12</v>
      </c>
      <c r="T27" s="17">
        <f t="shared" si="2"/>
        <v>0.5714285714285714</v>
      </c>
      <c r="U27" s="19" t="s">
        <v>23</v>
      </c>
      <c r="V27" s="35">
        <v>827</v>
      </c>
      <c r="W27" s="35">
        <v>689</v>
      </c>
      <c r="X27" s="17">
        <v>0.83313180169286583</v>
      </c>
      <c r="Y27" s="35">
        <v>576</v>
      </c>
      <c r="Z27" s="17">
        <v>0.69649334945586461</v>
      </c>
      <c r="AA27" s="18" t="s">
        <v>23</v>
      </c>
      <c r="AB27" s="35">
        <v>318</v>
      </c>
      <c r="AC27" s="18" t="s">
        <v>23</v>
      </c>
      <c r="AD27" s="17">
        <v>0.97499999999999998</v>
      </c>
      <c r="AE27" s="18"/>
      <c r="AF27" s="8"/>
      <c r="AG27" s="18"/>
      <c r="AH27" s="8"/>
    </row>
    <row r="28" spans="1:36" x14ac:dyDescent="0.25">
      <c r="A28" s="12" t="s">
        <v>24</v>
      </c>
      <c r="B28" s="11">
        <v>1</v>
      </c>
      <c r="C28" s="11"/>
      <c r="D28" s="11">
        <v>7</v>
      </c>
      <c r="E28" s="11">
        <v>1</v>
      </c>
      <c r="F28" s="11">
        <f t="shared" si="0"/>
        <v>9</v>
      </c>
      <c r="G28" s="12" t="s">
        <v>24</v>
      </c>
      <c r="H28" s="11">
        <v>9</v>
      </c>
      <c r="I28" s="12" t="s">
        <v>24</v>
      </c>
      <c r="J28" s="46">
        <v>1.95</v>
      </c>
      <c r="K28" s="12" t="s">
        <v>24</v>
      </c>
      <c r="L28" s="69">
        <v>3502.3945649443326</v>
      </c>
      <c r="M28" s="18" t="s">
        <v>24</v>
      </c>
      <c r="N28" s="9">
        <v>395.61692307692306</v>
      </c>
      <c r="O28" s="19"/>
      <c r="P28" s="20"/>
      <c r="Q28" s="17">
        <f t="shared" si="1"/>
        <v>0</v>
      </c>
      <c r="R28" s="18" t="s">
        <v>24</v>
      </c>
      <c r="S28" s="8">
        <v>8</v>
      </c>
      <c r="T28" s="17">
        <f t="shared" si="2"/>
        <v>0.88888888888888884</v>
      </c>
      <c r="U28" s="19" t="s">
        <v>24</v>
      </c>
      <c r="V28" s="35">
        <v>148</v>
      </c>
      <c r="W28" s="35">
        <v>125</v>
      </c>
      <c r="X28" s="17">
        <v>0.84459459459459463</v>
      </c>
      <c r="Y28" s="35">
        <v>98</v>
      </c>
      <c r="Z28" s="17">
        <v>0.66216216216216217</v>
      </c>
      <c r="AA28" s="18" t="s">
        <v>24</v>
      </c>
      <c r="AB28" s="35">
        <v>25</v>
      </c>
      <c r="AC28" s="18" t="s">
        <v>24</v>
      </c>
      <c r="AD28" s="17">
        <v>0.83376623376623371</v>
      </c>
      <c r="AE28" s="18" t="s">
        <v>24</v>
      </c>
      <c r="AF28" s="8">
        <v>81</v>
      </c>
      <c r="AG28" s="18" t="s">
        <v>24</v>
      </c>
      <c r="AH28" s="8">
        <v>4</v>
      </c>
    </row>
    <row r="29" spans="1:36" x14ac:dyDescent="0.25">
      <c r="A29" s="12" t="s">
        <v>25</v>
      </c>
      <c r="B29" s="11">
        <v>9</v>
      </c>
      <c r="C29" s="11">
        <v>10</v>
      </c>
      <c r="D29" s="11">
        <v>23</v>
      </c>
      <c r="E29" s="11">
        <v>4</v>
      </c>
      <c r="F29" s="11">
        <f t="shared" si="0"/>
        <v>46</v>
      </c>
      <c r="G29" s="12" t="s">
        <v>119</v>
      </c>
      <c r="H29" s="11">
        <v>46</v>
      </c>
      <c r="I29" s="12" t="s">
        <v>119</v>
      </c>
      <c r="J29" s="46">
        <v>9.1674000000000024</v>
      </c>
      <c r="K29" s="12" t="s">
        <v>119</v>
      </c>
      <c r="L29" s="69">
        <v>4176.7518802800314</v>
      </c>
      <c r="M29" s="18" t="s">
        <v>119</v>
      </c>
      <c r="N29" s="9">
        <v>328.87891468682488</v>
      </c>
      <c r="O29" s="19" t="s">
        <v>119</v>
      </c>
      <c r="P29" s="20">
        <v>6</v>
      </c>
      <c r="Q29" s="17">
        <f t="shared" si="1"/>
        <v>0.13043478260869565</v>
      </c>
      <c r="R29" s="18" t="s">
        <v>119</v>
      </c>
      <c r="S29" s="8">
        <v>31</v>
      </c>
      <c r="T29" s="17">
        <f t="shared" si="2"/>
        <v>0.67391304347826086</v>
      </c>
      <c r="U29" s="19" t="s">
        <v>119</v>
      </c>
      <c r="V29" s="35">
        <v>710</v>
      </c>
      <c r="W29" s="35">
        <v>591</v>
      </c>
      <c r="X29" s="17">
        <v>0.8323943661971831</v>
      </c>
      <c r="Y29" s="35">
        <v>450</v>
      </c>
      <c r="Z29" s="17">
        <v>0.63380281690140849</v>
      </c>
      <c r="AA29" s="18" t="s">
        <v>119</v>
      </c>
      <c r="AB29" s="35">
        <v>234</v>
      </c>
      <c r="AC29" s="18" t="s">
        <v>119</v>
      </c>
      <c r="AD29" s="17">
        <v>0.86480686695278974</v>
      </c>
      <c r="AE29" s="18" t="s">
        <v>119</v>
      </c>
      <c r="AF29" s="8">
        <v>212</v>
      </c>
      <c r="AG29" s="18" t="s">
        <v>119</v>
      </c>
      <c r="AH29" s="8">
        <v>12</v>
      </c>
    </row>
    <row r="30" spans="1:36" x14ac:dyDescent="0.25">
      <c r="A30" s="12" t="s">
        <v>26</v>
      </c>
      <c r="B30" s="11"/>
      <c r="C30" s="11">
        <v>12</v>
      </c>
      <c r="D30" s="11"/>
      <c r="E30" s="11"/>
      <c r="F30" s="11">
        <f t="shared" si="0"/>
        <v>12</v>
      </c>
      <c r="G30" s="12" t="s">
        <v>26</v>
      </c>
      <c r="H30" s="11">
        <v>12</v>
      </c>
      <c r="I30" s="12" t="s">
        <v>26</v>
      </c>
      <c r="J30" s="46">
        <v>2.0499999999999994</v>
      </c>
      <c r="K30" s="12" t="s">
        <v>26</v>
      </c>
      <c r="L30" s="69">
        <v>775.91397000462962</v>
      </c>
      <c r="M30" s="18" t="s">
        <v>26</v>
      </c>
      <c r="N30" s="9">
        <v>900.87073170731753</v>
      </c>
      <c r="O30" s="19" t="s">
        <v>26</v>
      </c>
      <c r="P30" s="20">
        <v>12</v>
      </c>
      <c r="Q30" s="17">
        <f t="shared" si="1"/>
        <v>1</v>
      </c>
      <c r="R30" s="18"/>
      <c r="S30" s="8"/>
      <c r="T30" s="17">
        <f t="shared" si="2"/>
        <v>0</v>
      </c>
      <c r="U30" s="19" t="s">
        <v>26</v>
      </c>
      <c r="V30" s="35">
        <v>516</v>
      </c>
      <c r="W30" s="35">
        <v>375</v>
      </c>
      <c r="X30" s="17">
        <v>0.72674418604651159</v>
      </c>
      <c r="Y30" s="35">
        <v>279</v>
      </c>
      <c r="Z30" s="17">
        <v>0.54069767441860461</v>
      </c>
      <c r="AA30" s="18" t="s">
        <v>26</v>
      </c>
      <c r="AB30" s="35">
        <v>212</v>
      </c>
      <c r="AC30" s="18" t="s">
        <v>26</v>
      </c>
      <c r="AD30" s="17">
        <v>1.1299999999999999</v>
      </c>
      <c r="AE30" s="18"/>
      <c r="AF30" s="8"/>
      <c r="AG30" s="18"/>
      <c r="AH30" s="8"/>
    </row>
    <row r="31" spans="1:36" x14ac:dyDescent="0.25">
      <c r="A31" s="12" t="s">
        <v>27</v>
      </c>
      <c r="B31" s="11">
        <v>2</v>
      </c>
      <c r="C31" s="11">
        <v>128</v>
      </c>
      <c r="D31" s="11">
        <v>153</v>
      </c>
      <c r="E31" s="11">
        <v>13</v>
      </c>
      <c r="F31" s="11">
        <f t="shared" si="0"/>
        <v>296</v>
      </c>
      <c r="G31" s="12" t="s">
        <v>27</v>
      </c>
      <c r="H31" s="11">
        <v>296</v>
      </c>
      <c r="I31" s="12" t="s">
        <v>27</v>
      </c>
      <c r="J31" s="46">
        <v>81.481099999999799</v>
      </c>
      <c r="K31" s="12" t="s">
        <v>27</v>
      </c>
      <c r="L31" s="69">
        <v>2845.1096705698583</v>
      </c>
      <c r="M31" s="18" t="s">
        <v>27</v>
      </c>
      <c r="N31" s="9">
        <v>401.2696636991372</v>
      </c>
      <c r="O31" s="19" t="s">
        <v>27</v>
      </c>
      <c r="P31" s="20">
        <v>115</v>
      </c>
      <c r="Q31" s="17">
        <f t="shared" si="1"/>
        <v>0.38851351351351349</v>
      </c>
      <c r="R31" s="18" t="s">
        <v>27</v>
      </c>
      <c r="S31" s="8">
        <v>180</v>
      </c>
      <c r="T31" s="17">
        <f t="shared" si="2"/>
        <v>0.60810810810810811</v>
      </c>
      <c r="U31" s="19" t="s">
        <v>27</v>
      </c>
      <c r="V31" s="35">
        <v>8449</v>
      </c>
      <c r="W31" s="35">
        <v>7025</v>
      </c>
      <c r="X31" s="17">
        <v>0.83145934430110069</v>
      </c>
      <c r="Y31" s="35">
        <v>5578</v>
      </c>
      <c r="Z31" s="17">
        <v>0.66019647295537931</v>
      </c>
      <c r="AA31" s="18" t="s">
        <v>27</v>
      </c>
      <c r="AB31" s="35">
        <v>4760</v>
      </c>
      <c r="AC31" s="18" t="s">
        <v>27</v>
      </c>
      <c r="AD31" s="17">
        <v>0.99597869796761218</v>
      </c>
      <c r="AE31" s="18" t="s">
        <v>27</v>
      </c>
      <c r="AF31" s="8">
        <v>329</v>
      </c>
      <c r="AG31" s="18" t="s">
        <v>27</v>
      </c>
      <c r="AH31" s="8">
        <v>11</v>
      </c>
    </row>
    <row r="32" spans="1:36" x14ac:dyDescent="0.25">
      <c r="A32" s="12" t="s">
        <v>28</v>
      </c>
      <c r="B32" s="11"/>
      <c r="C32" s="11">
        <v>1</v>
      </c>
      <c r="D32" s="11"/>
      <c r="E32" s="11"/>
      <c r="F32" s="11">
        <f t="shared" si="0"/>
        <v>1</v>
      </c>
      <c r="G32" s="12" t="s">
        <v>28</v>
      </c>
      <c r="H32" s="11">
        <v>1</v>
      </c>
      <c r="I32" s="12" t="s">
        <v>28</v>
      </c>
      <c r="J32" s="46">
        <v>0.5</v>
      </c>
      <c r="K32" s="12" t="s">
        <v>28</v>
      </c>
      <c r="L32" s="69">
        <v>1786.8594811469968</v>
      </c>
      <c r="M32" s="18" t="s">
        <v>28</v>
      </c>
      <c r="N32" s="9">
        <v>379.35599999999999</v>
      </c>
      <c r="O32" s="19" t="s">
        <v>28</v>
      </c>
      <c r="P32" s="20">
        <v>1</v>
      </c>
      <c r="Q32" s="17">
        <f t="shared" si="1"/>
        <v>1</v>
      </c>
      <c r="R32" s="18"/>
      <c r="S32" s="8"/>
      <c r="T32" s="17">
        <f t="shared" si="2"/>
        <v>0</v>
      </c>
      <c r="U32" s="19" t="s">
        <v>28</v>
      </c>
      <c r="V32" s="35">
        <v>22</v>
      </c>
      <c r="W32" s="35">
        <v>19</v>
      </c>
      <c r="X32" s="17">
        <v>0.86363636363636365</v>
      </c>
      <c r="Y32" s="35">
        <v>19</v>
      </c>
      <c r="Z32" s="17">
        <v>0.86363636363636365</v>
      </c>
      <c r="AA32" s="18" t="s">
        <v>28</v>
      </c>
      <c r="AB32" s="35">
        <v>0</v>
      </c>
      <c r="AC32" s="18" t="s">
        <v>28</v>
      </c>
      <c r="AD32" s="17">
        <v>0.91666666666666663</v>
      </c>
      <c r="AE32" s="18" t="s">
        <v>28</v>
      </c>
      <c r="AF32" s="8">
        <v>174</v>
      </c>
      <c r="AG32" s="18" t="s">
        <v>28</v>
      </c>
      <c r="AH32" s="8">
        <v>1</v>
      </c>
    </row>
    <row r="33" spans="1:34" x14ac:dyDescent="0.25">
      <c r="A33" s="12" t="s">
        <v>29</v>
      </c>
      <c r="B33" s="11"/>
      <c r="C33" s="11"/>
      <c r="D33" s="11">
        <v>7</v>
      </c>
      <c r="E33" s="11"/>
      <c r="F33" s="11">
        <f t="shared" si="0"/>
        <v>7</v>
      </c>
      <c r="G33" s="12" t="s">
        <v>120</v>
      </c>
      <c r="H33" s="11">
        <v>7</v>
      </c>
      <c r="I33" s="12" t="s">
        <v>120</v>
      </c>
      <c r="J33" s="46">
        <v>1.4</v>
      </c>
      <c r="K33" s="12" t="s">
        <v>120</v>
      </c>
      <c r="L33" s="69">
        <v>3066.5496457872478</v>
      </c>
      <c r="M33" s="18" t="s">
        <v>120</v>
      </c>
      <c r="N33" s="9">
        <v>612.22285714285726</v>
      </c>
      <c r="O33" s="19"/>
      <c r="P33" s="20"/>
      <c r="Q33" s="17">
        <f t="shared" si="1"/>
        <v>0</v>
      </c>
      <c r="R33" s="18" t="s">
        <v>120</v>
      </c>
      <c r="S33" s="8">
        <v>7</v>
      </c>
      <c r="T33" s="17">
        <f t="shared" si="2"/>
        <v>1</v>
      </c>
      <c r="U33" s="19" t="s">
        <v>120</v>
      </c>
      <c r="V33" s="35">
        <v>274</v>
      </c>
      <c r="W33" s="35">
        <v>237</v>
      </c>
      <c r="X33" s="17">
        <v>0.86496350364963503</v>
      </c>
      <c r="Y33" s="35">
        <v>181</v>
      </c>
      <c r="Z33" s="17">
        <v>0.66058394160583944</v>
      </c>
      <c r="AA33" s="18" t="s">
        <v>120</v>
      </c>
      <c r="AB33" s="35">
        <v>53</v>
      </c>
      <c r="AC33" s="18" t="s">
        <v>120</v>
      </c>
      <c r="AD33" s="17">
        <v>0.97142857142857142</v>
      </c>
      <c r="AE33" s="18" t="s">
        <v>172</v>
      </c>
      <c r="AF33" s="8">
        <v>21</v>
      </c>
      <c r="AG33" s="18"/>
      <c r="AH33" s="8"/>
    </row>
    <row r="34" spans="1:34" x14ac:dyDescent="0.25">
      <c r="A34" s="12" t="s">
        <v>30</v>
      </c>
      <c r="B34" s="11">
        <v>33</v>
      </c>
      <c r="C34" s="11">
        <v>48</v>
      </c>
      <c r="D34" s="11">
        <v>23</v>
      </c>
      <c r="E34" s="11"/>
      <c r="F34" s="11">
        <f t="shared" si="0"/>
        <v>104</v>
      </c>
      <c r="G34" s="12" t="s">
        <v>30</v>
      </c>
      <c r="H34" s="11">
        <v>104</v>
      </c>
      <c r="I34" s="12" t="s">
        <v>30</v>
      </c>
      <c r="J34" s="46">
        <v>24.665200000000024</v>
      </c>
      <c r="K34" s="12" t="s">
        <v>30</v>
      </c>
      <c r="L34" s="69">
        <v>2267.1368889075438</v>
      </c>
      <c r="M34" s="18" t="s">
        <v>30</v>
      </c>
      <c r="N34" s="9">
        <v>411.46080307477706</v>
      </c>
      <c r="O34" s="19" t="s">
        <v>30</v>
      </c>
      <c r="P34" s="20">
        <v>48</v>
      </c>
      <c r="Q34" s="17">
        <f t="shared" si="1"/>
        <v>0.46153846153846156</v>
      </c>
      <c r="R34" s="18" t="s">
        <v>30</v>
      </c>
      <c r="S34" s="8">
        <v>23</v>
      </c>
      <c r="T34" s="17">
        <f t="shared" si="2"/>
        <v>0.22115384615384615</v>
      </c>
      <c r="U34" s="19" t="s">
        <v>30</v>
      </c>
      <c r="V34" s="35">
        <v>1275</v>
      </c>
      <c r="W34" s="35">
        <v>1010</v>
      </c>
      <c r="X34" s="17">
        <v>0.792156862745098</v>
      </c>
      <c r="Y34" s="35">
        <v>823</v>
      </c>
      <c r="Z34" s="17">
        <v>0.64549019607843139</v>
      </c>
      <c r="AA34" s="18" t="s">
        <v>30</v>
      </c>
      <c r="AB34" s="35">
        <v>676</v>
      </c>
      <c r="AC34" s="18" t="s">
        <v>30</v>
      </c>
      <c r="AD34" s="17">
        <v>1.1688487584650114</v>
      </c>
      <c r="AE34" s="18"/>
      <c r="AF34" s="8"/>
      <c r="AG34" s="18"/>
      <c r="AH34" s="8"/>
    </row>
    <row r="35" spans="1:34" x14ac:dyDescent="0.25">
      <c r="A35" s="12" t="s">
        <v>31</v>
      </c>
      <c r="B35" s="11">
        <v>2</v>
      </c>
      <c r="C35" s="11">
        <v>6</v>
      </c>
      <c r="D35" s="11"/>
      <c r="E35" s="11"/>
      <c r="F35" s="11">
        <f t="shared" si="0"/>
        <v>8</v>
      </c>
      <c r="G35" s="12" t="s">
        <v>121</v>
      </c>
      <c r="H35" s="11">
        <v>8</v>
      </c>
      <c r="I35" s="12" t="s">
        <v>121</v>
      </c>
      <c r="J35" s="46">
        <v>1.76</v>
      </c>
      <c r="K35" s="12" t="s">
        <v>121</v>
      </c>
      <c r="L35" s="69">
        <v>941.81410203103053</v>
      </c>
      <c r="M35" s="18" t="s">
        <v>121</v>
      </c>
      <c r="N35" s="9">
        <v>670.05852272727248</v>
      </c>
      <c r="O35" s="19" t="s">
        <v>121</v>
      </c>
      <c r="P35" s="20">
        <v>6</v>
      </c>
      <c r="Q35" s="17">
        <f t="shared" si="1"/>
        <v>0.75</v>
      </c>
      <c r="R35" s="18"/>
      <c r="S35" s="8"/>
      <c r="T35" s="17">
        <f t="shared" si="2"/>
        <v>0</v>
      </c>
      <c r="U35" s="19" t="s">
        <v>121</v>
      </c>
      <c r="V35" s="35">
        <v>396</v>
      </c>
      <c r="W35" s="35">
        <v>329</v>
      </c>
      <c r="X35" s="17">
        <v>0.83080808080808077</v>
      </c>
      <c r="Y35" s="35">
        <v>278</v>
      </c>
      <c r="Z35" s="17">
        <v>0.70202020202020199</v>
      </c>
      <c r="AA35" s="18" t="s">
        <v>121</v>
      </c>
      <c r="AB35" s="35">
        <v>81</v>
      </c>
      <c r="AC35" s="18" t="s">
        <v>121</v>
      </c>
      <c r="AD35" s="17">
        <v>0.91162790697674423</v>
      </c>
      <c r="AE35" s="18" t="s">
        <v>160</v>
      </c>
      <c r="AF35" s="8">
        <v>3</v>
      </c>
      <c r="AG35" s="18" t="s">
        <v>160</v>
      </c>
      <c r="AH35" s="8">
        <v>1</v>
      </c>
    </row>
    <row r="36" spans="1:34" x14ac:dyDescent="0.25">
      <c r="A36" s="12" t="s">
        <v>32</v>
      </c>
      <c r="B36" s="11"/>
      <c r="C36" s="11">
        <v>9</v>
      </c>
      <c r="D36" s="11"/>
      <c r="E36" s="11"/>
      <c r="F36" s="11">
        <f t="shared" si="0"/>
        <v>9</v>
      </c>
      <c r="G36" s="12" t="s">
        <v>122</v>
      </c>
      <c r="H36" s="11">
        <v>9</v>
      </c>
      <c r="I36" s="12" t="s">
        <v>122</v>
      </c>
      <c r="J36" s="46">
        <v>2.8800000000000003</v>
      </c>
      <c r="K36" s="12" t="s">
        <v>122</v>
      </c>
      <c r="L36" s="69">
        <v>837.55845185352723</v>
      </c>
      <c r="M36" s="18" t="s">
        <v>122</v>
      </c>
      <c r="N36" s="9">
        <v>677.00312499999995</v>
      </c>
      <c r="O36" s="19" t="s">
        <v>122</v>
      </c>
      <c r="P36" s="20">
        <v>9</v>
      </c>
      <c r="Q36" s="17">
        <f t="shared" si="1"/>
        <v>1</v>
      </c>
      <c r="R36" s="18"/>
      <c r="S36" s="8"/>
      <c r="T36" s="17">
        <f t="shared" si="2"/>
        <v>0</v>
      </c>
      <c r="U36" s="19" t="s">
        <v>122</v>
      </c>
      <c r="V36" s="35">
        <v>632</v>
      </c>
      <c r="W36" s="35">
        <v>547</v>
      </c>
      <c r="X36" s="17">
        <v>0.865506329113924</v>
      </c>
      <c r="Y36" s="35">
        <v>492</v>
      </c>
      <c r="Z36" s="17">
        <v>0.77848101265822789</v>
      </c>
      <c r="AA36" s="18" t="s">
        <v>122</v>
      </c>
      <c r="AB36" s="35">
        <v>434</v>
      </c>
      <c r="AC36" s="18" t="s">
        <v>122</v>
      </c>
      <c r="AD36" s="17">
        <v>0.92386530014641288</v>
      </c>
      <c r="AE36" s="18"/>
      <c r="AF36" s="8"/>
      <c r="AG36" s="18"/>
      <c r="AH36" s="8"/>
    </row>
    <row r="37" spans="1:34" x14ac:dyDescent="0.25">
      <c r="A37" s="12" t="s">
        <v>33</v>
      </c>
      <c r="B37" s="11"/>
      <c r="C37" s="11">
        <v>1</v>
      </c>
      <c r="D37" s="11">
        <v>2</v>
      </c>
      <c r="E37" s="11"/>
      <c r="F37" s="11">
        <f t="shared" si="0"/>
        <v>3</v>
      </c>
      <c r="G37" s="12" t="s">
        <v>33</v>
      </c>
      <c r="H37" s="11">
        <v>3</v>
      </c>
      <c r="I37" s="12" t="s">
        <v>33</v>
      </c>
      <c r="J37" s="46">
        <v>0.99990000000000001</v>
      </c>
      <c r="K37" s="12" t="s">
        <v>33</v>
      </c>
      <c r="L37" s="69">
        <v>3488.5736952741722</v>
      </c>
      <c r="M37" s="18" t="s">
        <v>33</v>
      </c>
      <c r="N37" s="9">
        <v>434.82448244824479</v>
      </c>
      <c r="O37" s="19"/>
      <c r="P37" s="20"/>
      <c r="Q37" s="17">
        <f t="shared" si="1"/>
        <v>0</v>
      </c>
      <c r="R37" s="18" t="s">
        <v>33</v>
      </c>
      <c r="S37" s="8">
        <v>3</v>
      </c>
      <c r="T37" s="17">
        <f t="shared" si="2"/>
        <v>1</v>
      </c>
      <c r="U37" s="19" t="s">
        <v>33</v>
      </c>
      <c r="V37" s="35">
        <v>86</v>
      </c>
      <c r="W37" s="35">
        <v>61</v>
      </c>
      <c r="X37" s="17">
        <v>0.70930232558139539</v>
      </c>
      <c r="Y37" s="35">
        <v>42</v>
      </c>
      <c r="Z37" s="17">
        <v>0.48837209302325579</v>
      </c>
      <c r="AA37" s="18" t="s">
        <v>33</v>
      </c>
      <c r="AB37" s="35">
        <v>48</v>
      </c>
      <c r="AC37" s="18" t="s">
        <v>33</v>
      </c>
      <c r="AD37" s="17">
        <v>0.9555555555555556</v>
      </c>
      <c r="AE37" s="18" t="s">
        <v>33</v>
      </c>
      <c r="AF37" s="8">
        <v>3</v>
      </c>
      <c r="AG37" s="18"/>
      <c r="AH37" s="8"/>
    </row>
    <row r="38" spans="1:34" x14ac:dyDescent="0.25">
      <c r="A38" s="12" t="s">
        <v>34</v>
      </c>
      <c r="B38" s="11">
        <v>2</v>
      </c>
      <c r="C38" s="11">
        <v>12</v>
      </c>
      <c r="D38" s="11"/>
      <c r="E38" s="11"/>
      <c r="F38" s="11">
        <f t="shared" si="0"/>
        <v>14</v>
      </c>
      <c r="G38" s="12" t="s">
        <v>34</v>
      </c>
      <c r="H38" s="11">
        <v>14</v>
      </c>
      <c r="I38" s="12" t="s">
        <v>34</v>
      </c>
      <c r="J38" s="46">
        <v>2.1473999999999998</v>
      </c>
      <c r="K38" s="12" t="s">
        <v>34</v>
      </c>
      <c r="L38" s="69">
        <v>559.53803793310146</v>
      </c>
      <c r="M38" s="18" t="s">
        <v>34</v>
      </c>
      <c r="N38" s="9">
        <v>1006.849678681196</v>
      </c>
      <c r="O38" s="19" t="s">
        <v>34</v>
      </c>
      <c r="P38" s="20">
        <v>12</v>
      </c>
      <c r="Q38" s="17">
        <f t="shared" si="1"/>
        <v>0.8571428571428571</v>
      </c>
      <c r="R38" s="18"/>
      <c r="S38" s="8"/>
      <c r="T38" s="17">
        <f t="shared" si="2"/>
        <v>0</v>
      </c>
      <c r="U38" s="19" t="s">
        <v>34</v>
      </c>
      <c r="V38" s="35">
        <v>466</v>
      </c>
      <c r="W38" s="35">
        <v>436</v>
      </c>
      <c r="X38" s="17">
        <v>0.93562231759656656</v>
      </c>
      <c r="Y38" s="35">
        <v>372</v>
      </c>
      <c r="Z38" s="17">
        <v>0.79828326180257514</v>
      </c>
      <c r="AA38" s="18" t="s">
        <v>34</v>
      </c>
      <c r="AB38" s="35">
        <v>83</v>
      </c>
      <c r="AC38" s="18" t="s">
        <v>34</v>
      </c>
      <c r="AD38" s="17">
        <v>0.91608391608391604</v>
      </c>
      <c r="AE38" s="18" t="s">
        <v>34</v>
      </c>
      <c r="AF38" s="8">
        <v>297</v>
      </c>
      <c r="AG38" s="18" t="s">
        <v>34</v>
      </c>
      <c r="AH38" s="8">
        <v>42</v>
      </c>
    </row>
    <row r="39" spans="1:34" x14ac:dyDescent="0.25">
      <c r="A39" s="12" t="s">
        <v>35</v>
      </c>
      <c r="B39" s="11"/>
      <c r="C39" s="11">
        <v>19</v>
      </c>
      <c r="D39" s="11">
        <v>10</v>
      </c>
      <c r="E39" s="11"/>
      <c r="F39" s="11">
        <f t="shared" si="0"/>
        <v>29</v>
      </c>
      <c r="G39" s="12" t="s">
        <v>35</v>
      </c>
      <c r="H39" s="11">
        <v>29</v>
      </c>
      <c r="I39" s="12" t="s">
        <v>35</v>
      </c>
      <c r="J39" s="46">
        <v>6.6600000000000028</v>
      </c>
      <c r="K39" s="12" t="s">
        <v>35</v>
      </c>
      <c r="L39" s="69">
        <v>1508.4100710468629</v>
      </c>
      <c r="M39" s="18" t="s">
        <v>35</v>
      </c>
      <c r="N39" s="9">
        <v>560.79594594594573</v>
      </c>
      <c r="O39" s="19" t="s">
        <v>35</v>
      </c>
      <c r="P39" s="20">
        <v>19</v>
      </c>
      <c r="Q39" s="17">
        <f t="shared" si="1"/>
        <v>0.65517241379310343</v>
      </c>
      <c r="R39" s="18" t="s">
        <v>35</v>
      </c>
      <c r="S39" s="8">
        <v>10</v>
      </c>
      <c r="T39" s="17">
        <f t="shared" si="2"/>
        <v>0.34482758620689657</v>
      </c>
      <c r="U39" s="19" t="s">
        <v>35</v>
      </c>
      <c r="V39" s="35">
        <v>1211</v>
      </c>
      <c r="W39" s="35">
        <v>1011</v>
      </c>
      <c r="X39" s="17">
        <v>0.83484723369116431</v>
      </c>
      <c r="Y39" s="35">
        <v>690</v>
      </c>
      <c r="Z39" s="17">
        <v>0.5697770437654831</v>
      </c>
      <c r="AA39" s="18" t="s">
        <v>35</v>
      </c>
      <c r="AB39" s="35">
        <v>324</v>
      </c>
      <c r="AC39" s="18" t="s">
        <v>35</v>
      </c>
      <c r="AD39" s="17">
        <v>0.83333333333333337</v>
      </c>
      <c r="AE39" s="18" t="s">
        <v>173</v>
      </c>
      <c r="AF39" s="8">
        <v>4</v>
      </c>
      <c r="AG39" s="18" t="s">
        <v>173</v>
      </c>
      <c r="AH39" s="8">
        <v>1</v>
      </c>
    </row>
    <row r="40" spans="1:34" x14ac:dyDescent="0.25">
      <c r="A40" s="12" t="s">
        <v>36</v>
      </c>
      <c r="B40" s="11">
        <v>3</v>
      </c>
      <c r="C40" s="11">
        <v>2</v>
      </c>
      <c r="D40" s="11">
        <v>10</v>
      </c>
      <c r="E40" s="11">
        <v>5</v>
      </c>
      <c r="F40" s="11">
        <f t="shared" si="0"/>
        <v>20</v>
      </c>
      <c r="G40" s="12" t="s">
        <v>36</v>
      </c>
      <c r="H40" s="11">
        <v>20</v>
      </c>
      <c r="I40" s="12" t="s">
        <v>36</v>
      </c>
      <c r="J40" s="46">
        <v>2.8333000000000008</v>
      </c>
      <c r="K40" s="12" t="s">
        <v>36</v>
      </c>
      <c r="L40" s="69">
        <v>3390.652452737248</v>
      </c>
      <c r="M40" s="18" t="s">
        <v>36</v>
      </c>
      <c r="N40" s="9">
        <v>454.46511135425106</v>
      </c>
      <c r="O40" s="19" t="s">
        <v>36</v>
      </c>
      <c r="P40" s="20">
        <v>2</v>
      </c>
      <c r="Q40" s="17">
        <f t="shared" si="1"/>
        <v>0.1</v>
      </c>
      <c r="R40" s="18" t="s">
        <v>36</v>
      </c>
      <c r="S40" s="8">
        <v>15</v>
      </c>
      <c r="T40" s="17">
        <f t="shared" si="2"/>
        <v>0.75</v>
      </c>
      <c r="U40" s="19" t="s">
        <v>36</v>
      </c>
      <c r="V40" s="35">
        <v>372</v>
      </c>
      <c r="W40" s="35">
        <v>310</v>
      </c>
      <c r="X40" s="17">
        <v>0.83333333333333337</v>
      </c>
      <c r="Y40" s="35">
        <v>268</v>
      </c>
      <c r="Z40" s="17">
        <v>0.72043010752688175</v>
      </c>
      <c r="AA40" s="18" t="s">
        <v>36</v>
      </c>
      <c r="AB40" s="35">
        <v>84</v>
      </c>
      <c r="AC40" s="18" t="s">
        <v>36</v>
      </c>
      <c r="AD40" s="17">
        <v>1.0027173913043479</v>
      </c>
      <c r="AE40" s="18" t="s">
        <v>36</v>
      </c>
      <c r="AF40" s="8">
        <v>11</v>
      </c>
      <c r="AG40" s="18"/>
      <c r="AH40" s="8"/>
    </row>
    <row r="41" spans="1:34" x14ac:dyDescent="0.25">
      <c r="A41" s="12" t="s">
        <v>37</v>
      </c>
      <c r="B41" s="11"/>
      <c r="C41" s="11"/>
      <c r="D41" s="11">
        <v>3</v>
      </c>
      <c r="E41" s="11"/>
      <c r="F41" s="11">
        <f t="shared" si="0"/>
        <v>3</v>
      </c>
      <c r="G41" s="12" t="s">
        <v>37</v>
      </c>
      <c r="H41" s="11">
        <v>3</v>
      </c>
      <c r="I41" s="12" t="s">
        <v>37</v>
      </c>
      <c r="J41" s="46">
        <v>1</v>
      </c>
      <c r="K41" s="12" t="s">
        <v>37</v>
      </c>
      <c r="L41" s="69">
        <v>4616.2943315116736</v>
      </c>
      <c r="M41" s="18" t="s">
        <v>37</v>
      </c>
      <c r="N41" s="9">
        <v>393.59699999999998</v>
      </c>
      <c r="O41" s="19"/>
      <c r="P41" s="20"/>
      <c r="Q41" s="17">
        <f t="shared" si="1"/>
        <v>0</v>
      </c>
      <c r="R41" s="18" t="s">
        <v>37</v>
      </c>
      <c r="S41" s="8">
        <v>3</v>
      </c>
      <c r="T41" s="17">
        <f t="shared" si="2"/>
        <v>1</v>
      </c>
      <c r="U41" s="19" t="s">
        <v>37</v>
      </c>
      <c r="V41" s="35">
        <v>75</v>
      </c>
      <c r="W41" s="35">
        <v>61</v>
      </c>
      <c r="X41" s="17">
        <v>0.81333333333333335</v>
      </c>
      <c r="Y41" s="35">
        <v>46</v>
      </c>
      <c r="Z41" s="17">
        <v>0.61333333333333329</v>
      </c>
      <c r="AA41" s="18" t="s">
        <v>37</v>
      </c>
      <c r="AB41" s="35">
        <v>44</v>
      </c>
      <c r="AC41" s="18" t="s">
        <v>37</v>
      </c>
      <c r="AD41" s="17">
        <v>0.83333333333333337</v>
      </c>
      <c r="AE41" s="18" t="s">
        <v>37</v>
      </c>
      <c r="AF41" s="8">
        <v>3</v>
      </c>
      <c r="AG41" s="18"/>
      <c r="AH41" s="8"/>
    </row>
    <row r="42" spans="1:34" x14ac:dyDescent="0.25">
      <c r="A42" s="12" t="s">
        <v>38</v>
      </c>
      <c r="B42" s="11">
        <v>3</v>
      </c>
      <c r="C42" s="11">
        <v>58</v>
      </c>
      <c r="D42" s="11">
        <v>53</v>
      </c>
      <c r="E42" s="11"/>
      <c r="F42" s="11">
        <f t="shared" si="0"/>
        <v>114</v>
      </c>
      <c r="G42" s="12" t="s">
        <v>123</v>
      </c>
      <c r="H42" s="11">
        <v>117</v>
      </c>
      <c r="I42" s="12" t="s">
        <v>123</v>
      </c>
      <c r="J42" s="46">
        <v>6.6976999999999958</v>
      </c>
      <c r="K42" s="12" t="s">
        <v>123</v>
      </c>
      <c r="L42" s="69">
        <v>3348.5727818439773</v>
      </c>
      <c r="M42" s="18" t="s">
        <v>123</v>
      </c>
      <c r="N42" s="9">
        <v>443.26310684026276</v>
      </c>
      <c r="O42" s="19" t="s">
        <v>123</v>
      </c>
      <c r="P42" s="20">
        <v>41</v>
      </c>
      <c r="Q42" s="17">
        <f t="shared" si="1"/>
        <v>0.35964912280701755</v>
      </c>
      <c r="R42" s="18" t="s">
        <v>123</v>
      </c>
      <c r="S42" s="8">
        <v>73</v>
      </c>
      <c r="T42" s="17">
        <f t="shared" si="2"/>
        <v>0.64035087719298245</v>
      </c>
      <c r="U42" s="19" t="s">
        <v>123</v>
      </c>
      <c r="V42" s="35">
        <v>3449</v>
      </c>
      <c r="W42" s="35">
        <v>3149</v>
      </c>
      <c r="X42" s="17">
        <v>0.91301826616410553</v>
      </c>
      <c r="Y42" s="35">
        <v>2724</v>
      </c>
      <c r="Z42" s="17">
        <v>0.7897941432299217</v>
      </c>
      <c r="AA42" s="18" t="s">
        <v>123</v>
      </c>
      <c r="AB42" s="35">
        <v>1265</v>
      </c>
      <c r="AC42" s="18" t="s">
        <v>123</v>
      </c>
      <c r="AD42" s="17">
        <v>0.87867647058823528</v>
      </c>
      <c r="AE42" s="18" t="s">
        <v>163</v>
      </c>
      <c r="AF42" s="8">
        <v>140</v>
      </c>
      <c r="AG42" s="18" t="s">
        <v>163</v>
      </c>
      <c r="AH42" s="8">
        <v>22</v>
      </c>
    </row>
    <row r="43" spans="1:34" x14ac:dyDescent="0.25">
      <c r="A43" s="12" t="s">
        <v>39</v>
      </c>
      <c r="B43" s="11"/>
      <c r="C43" s="11">
        <v>64</v>
      </c>
      <c r="D43" s="11">
        <v>32</v>
      </c>
      <c r="E43" s="11">
        <v>9</v>
      </c>
      <c r="F43" s="11">
        <f t="shared" si="0"/>
        <v>105</v>
      </c>
      <c r="G43" s="12" t="s">
        <v>39</v>
      </c>
      <c r="H43" s="11">
        <v>105</v>
      </c>
      <c r="I43" s="12" t="s">
        <v>39</v>
      </c>
      <c r="J43" s="46">
        <v>24.874999999999961</v>
      </c>
      <c r="K43" s="12" t="s">
        <v>39</v>
      </c>
      <c r="L43" s="69">
        <v>1718.9408770208561</v>
      </c>
      <c r="M43" s="18" t="s">
        <v>39</v>
      </c>
      <c r="N43" s="9">
        <v>610.24631155779014</v>
      </c>
      <c r="O43" s="19" t="s">
        <v>39</v>
      </c>
      <c r="P43" s="20">
        <v>28</v>
      </c>
      <c r="Q43" s="17">
        <f t="shared" si="1"/>
        <v>0.26666666666666666</v>
      </c>
      <c r="R43" s="18" t="s">
        <v>39</v>
      </c>
      <c r="S43" s="8">
        <v>78</v>
      </c>
      <c r="T43" s="17">
        <f t="shared" si="2"/>
        <v>0.74285714285714288</v>
      </c>
      <c r="U43" s="19" t="s">
        <v>39</v>
      </c>
      <c r="V43" s="35">
        <v>4905</v>
      </c>
      <c r="W43" s="35">
        <v>4172</v>
      </c>
      <c r="X43" s="17">
        <v>0.85056065239551482</v>
      </c>
      <c r="Y43" s="35">
        <v>3380</v>
      </c>
      <c r="Z43" s="17">
        <v>0.68909276248725793</v>
      </c>
      <c r="AA43" s="18" t="s">
        <v>39</v>
      </c>
      <c r="AB43" s="35">
        <v>1102</v>
      </c>
      <c r="AC43" s="18" t="s">
        <v>39</v>
      </c>
      <c r="AD43" s="17">
        <v>0.85502499569039825</v>
      </c>
      <c r="AE43" s="18" t="s">
        <v>174</v>
      </c>
      <c r="AF43" s="8">
        <v>104</v>
      </c>
      <c r="AG43" s="18" t="s">
        <v>174</v>
      </c>
      <c r="AH43" s="8">
        <v>40</v>
      </c>
    </row>
    <row r="44" spans="1:34" x14ac:dyDescent="0.25">
      <c r="A44" s="12" t="s">
        <v>40</v>
      </c>
      <c r="B44" s="11">
        <v>3</v>
      </c>
      <c r="C44" s="11">
        <v>94</v>
      </c>
      <c r="D44" s="11">
        <v>28</v>
      </c>
      <c r="E44" s="11">
        <v>4</v>
      </c>
      <c r="F44" s="11">
        <f t="shared" si="0"/>
        <v>129</v>
      </c>
      <c r="G44" s="12" t="s">
        <v>40</v>
      </c>
      <c r="H44" s="11">
        <v>129</v>
      </c>
      <c r="I44" s="12" t="s">
        <v>40</v>
      </c>
      <c r="J44" s="46">
        <v>32.639999999999958</v>
      </c>
      <c r="K44" s="12" t="s">
        <v>40</v>
      </c>
      <c r="L44" s="69">
        <v>1321.360280896359</v>
      </c>
      <c r="M44" s="18" t="s">
        <v>40</v>
      </c>
      <c r="N44" s="9">
        <v>658.76966911764805</v>
      </c>
      <c r="O44" s="19" t="s">
        <v>40</v>
      </c>
      <c r="P44" s="20">
        <v>81</v>
      </c>
      <c r="Q44" s="17">
        <f t="shared" si="1"/>
        <v>0.62790697674418605</v>
      </c>
      <c r="R44" s="18" t="s">
        <v>40</v>
      </c>
      <c r="S44" s="8">
        <v>45</v>
      </c>
      <c r="T44" s="17">
        <f t="shared" si="2"/>
        <v>0.34883720930232559</v>
      </c>
      <c r="U44" s="19" t="s">
        <v>40</v>
      </c>
      <c r="V44" s="35">
        <v>6878</v>
      </c>
      <c r="W44" s="35">
        <v>5491</v>
      </c>
      <c r="X44" s="17">
        <v>0.7983425414364641</v>
      </c>
      <c r="Y44" s="35">
        <v>3992</v>
      </c>
      <c r="Z44" s="17">
        <v>0.58040127944169817</v>
      </c>
      <c r="AA44" s="18" t="s">
        <v>40</v>
      </c>
      <c r="AB44" s="35">
        <v>2419</v>
      </c>
      <c r="AC44" s="18" t="s">
        <v>40</v>
      </c>
      <c r="AD44" s="17">
        <v>0.94651162790697674</v>
      </c>
      <c r="AE44" s="18" t="s">
        <v>40</v>
      </c>
      <c r="AF44" s="8">
        <v>43</v>
      </c>
      <c r="AG44" s="18" t="s">
        <v>40</v>
      </c>
      <c r="AH44" s="8">
        <v>4</v>
      </c>
    </row>
    <row r="45" spans="1:34" x14ac:dyDescent="0.25">
      <c r="A45" s="12" t="s">
        <v>41</v>
      </c>
      <c r="B45" s="11"/>
      <c r="C45" s="11">
        <v>27</v>
      </c>
      <c r="D45" s="11">
        <v>16</v>
      </c>
      <c r="E45" s="11">
        <v>1</v>
      </c>
      <c r="F45" s="11">
        <f t="shared" si="0"/>
        <v>44</v>
      </c>
      <c r="G45" s="12" t="s">
        <v>124</v>
      </c>
      <c r="H45" s="11">
        <v>44</v>
      </c>
      <c r="I45" s="12" t="s">
        <v>124</v>
      </c>
      <c r="J45" s="46">
        <v>10.76</v>
      </c>
      <c r="K45" s="12" t="s">
        <v>124</v>
      </c>
      <c r="L45" s="69">
        <v>1712.8264645298741</v>
      </c>
      <c r="M45" s="18" t="s">
        <v>124</v>
      </c>
      <c r="N45" s="9">
        <v>639.59526022304829</v>
      </c>
      <c r="O45" s="19" t="s">
        <v>124</v>
      </c>
      <c r="P45" s="20">
        <v>21</v>
      </c>
      <c r="Q45" s="17">
        <f t="shared" si="1"/>
        <v>0.47727272727272729</v>
      </c>
      <c r="R45" s="18" t="s">
        <v>124</v>
      </c>
      <c r="S45" s="8">
        <v>23</v>
      </c>
      <c r="T45" s="17">
        <f t="shared" si="2"/>
        <v>0.52272727272727271</v>
      </c>
      <c r="U45" s="19" t="s">
        <v>124</v>
      </c>
      <c r="V45" s="35">
        <v>2215</v>
      </c>
      <c r="W45" s="35">
        <v>1748</v>
      </c>
      <c r="X45" s="17">
        <v>0.78916478555304737</v>
      </c>
      <c r="Y45" s="35">
        <v>1368</v>
      </c>
      <c r="Z45" s="17">
        <v>0.61760722347629793</v>
      </c>
      <c r="AA45" s="18" t="s">
        <v>124</v>
      </c>
      <c r="AB45" s="35">
        <v>951</v>
      </c>
      <c r="AC45" s="18" t="s">
        <v>124</v>
      </c>
      <c r="AD45" s="17">
        <v>0.92741617357001971</v>
      </c>
      <c r="AE45" s="18" t="s">
        <v>125</v>
      </c>
      <c r="AF45" s="8">
        <v>511</v>
      </c>
      <c r="AG45" s="18" t="s">
        <v>125</v>
      </c>
      <c r="AH45" s="8">
        <v>50</v>
      </c>
    </row>
    <row r="46" spans="1:34" x14ac:dyDescent="0.25">
      <c r="A46" s="12" t="s">
        <v>42</v>
      </c>
      <c r="B46" s="11">
        <v>15</v>
      </c>
      <c r="C46" s="11">
        <v>29</v>
      </c>
      <c r="D46" s="11">
        <v>10</v>
      </c>
      <c r="E46" s="11"/>
      <c r="F46" s="11">
        <f t="shared" si="0"/>
        <v>54</v>
      </c>
      <c r="G46" s="12" t="s">
        <v>125</v>
      </c>
      <c r="H46" s="11">
        <v>54</v>
      </c>
      <c r="I46" s="12" t="s">
        <v>125</v>
      </c>
      <c r="J46" s="46">
        <v>7.333300000000003</v>
      </c>
      <c r="K46" s="12" t="s">
        <v>125</v>
      </c>
      <c r="L46" s="69">
        <v>2046.4511944273606</v>
      </c>
      <c r="M46" s="18" t="s">
        <v>125</v>
      </c>
      <c r="N46" s="9">
        <v>459.6554075245794</v>
      </c>
      <c r="O46" s="19" t="s">
        <v>125</v>
      </c>
      <c r="P46" s="20">
        <v>25</v>
      </c>
      <c r="Q46" s="17">
        <f t="shared" si="1"/>
        <v>0.46296296296296297</v>
      </c>
      <c r="R46" s="18" t="s">
        <v>125</v>
      </c>
      <c r="S46" s="8">
        <v>14</v>
      </c>
      <c r="T46" s="17">
        <f t="shared" si="2"/>
        <v>0.25925925925925924</v>
      </c>
      <c r="U46" s="19" t="s">
        <v>125</v>
      </c>
      <c r="V46" s="35">
        <v>1158</v>
      </c>
      <c r="W46" s="35">
        <v>984</v>
      </c>
      <c r="X46" s="17">
        <v>0.84974093264248707</v>
      </c>
      <c r="Y46" s="35">
        <v>814</v>
      </c>
      <c r="Z46" s="17">
        <v>0.70293609671848012</v>
      </c>
      <c r="AA46" s="18" t="s">
        <v>125</v>
      </c>
      <c r="AB46" s="35">
        <v>452</v>
      </c>
      <c r="AC46" s="18" t="s">
        <v>125</v>
      </c>
      <c r="AD46" s="17">
        <v>0.84310618066561016</v>
      </c>
      <c r="AE46" s="18"/>
      <c r="AF46" s="8"/>
      <c r="AG46" s="18"/>
      <c r="AH46" s="8"/>
    </row>
    <row r="47" spans="1:34" x14ac:dyDescent="0.25">
      <c r="A47" s="12" t="s">
        <v>44</v>
      </c>
      <c r="B47" s="11">
        <v>1</v>
      </c>
      <c r="C47" s="11"/>
      <c r="D47" s="11">
        <v>1</v>
      </c>
      <c r="E47" s="11"/>
      <c r="F47" s="11">
        <f t="shared" si="0"/>
        <v>2</v>
      </c>
      <c r="G47" s="12" t="s">
        <v>44</v>
      </c>
      <c r="H47" s="11">
        <v>2</v>
      </c>
      <c r="I47" s="12" t="s">
        <v>44</v>
      </c>
      <c r="J47" s="46">
        <v>0.33340000000000003</v>
      </c>
      <c r="K47" s="12" t="s">
        <v>44</v>
      </c>
      <c r="L47" s="69">
        <v>4617.2175903779771</v>
      </c>
      <c r="M47" s="18" t="s">
        <v>44</v>
      </c>
      <c r="N47" s="9">
        <v>393.51829634073175</v>
      </c>
      <c r="O47" s="19"/>
      <c r="P47" s="20"/>
      <c r="Q47" s="17">
        <f t="shared" si="1"/>
        <v>0</v>
      </c>
      <c r="R47" s="18" t="s">
        <v>44</v>
      </c>
      <c r="S47" s="8">
        <v>1</v>
      </c>
      <c r="T47" s="17">
        <f t="shared" si="2"/>
        <v>0.5</v>
      </c>
      <c r="U47" s="19" t="s">
        <v>44</v>
      </c>
      <c r="V47" s="35">
        <v>25</v>
      </c>
      <c r="W47" s="35">
        <v>19</v>
      </c>
      <c r="X47" s="17">
        <v>0.76</v>
      </c>
      <c r="Y47" s="35">
        <v>16</v>
      </c>
      <c r="Z47" s="17">
        <v>0.64</v>
      </c>
      <c r="AA47" s="18" t="s">
        <v>44</v>
      </c>
      <c r="AB47" s="35">
        <v>25</v>
      </c>
      <c r="AC47" s="18" t="s">
        <v>44</v>
      </c>
      <c r="AD47" s="17">
        <v>0.83333333333333337</v>
      </c>
      <c r="AE47" s="18"/>
      <c r="AF47" s="8"/>
      <c r="AG47" s="18"/>
      <c r="AH47" s="8"/>
    </row>
    <row r="48" spans="1:34" x14ac:dyDescent="0.25">
      <c r="A48" s="12" t="s">
        <v>45</v>
      </c>
      <c r="B48" s="11"/>
      <c r="C48" s="11"/>
      <c r="D48" s="11">
        <v>4</v>
      </c>
      <c r="E48" s="11"/>
      <c r="F48" s="11">
        <f t="shared" si="0"/>
        <v>4</v>
      </c>
      <c r="G48" s="12" t="s">
        <v>45</v>
      </c>
      <c r="H48" s="11">
        <v>4</v>
      </c>
      <c r="I48" s="12" t="s">
        <v>45</v>
      </c>
      <c r="J48" s="46">
        <v>0.8</v>
      </c>
      <c r="K48" s="12" t="s">
        <v>45</v>
      </c>
      <c r="L48" s="69">
        <v>4592.340675938095</v>
      </c>
      <c r="M48" s="18" t="s">
        <v>45</v>
      </c>
      <c r="N48" s="9">
        <v>382.35750000000002</v>
      </c>
      <c r="O48" s="19"/>
      <c r="P48" s="20"/>
      <c r="Q48" s="17">
        <f t="shared" si="1"/>
        <v>0</v>
      </c>
      <c r="R48" s="18" t="s">
        <v>45</v>
      </c>
      <c r="S48" s="8">
        <v>4</v>
      </c>
      <c r="T48" s="17">
        <f t="shared" si="2"/>
        <v>1</v>
      </c>
      <c r="U48" s="19" t="s">
        <v>45</v>
      </c>
      <c r="V48" s="35">
        <v>96</v>
      </c>
      <c r="W48" s="35">
        <v>66</v>
      </c>
      <c r="X48" s="17">
        <v>0.6875</v>
      </c>
      <c r="Y48" s="35">
        <v>45</v>
      </c>
      <c r="Z48" s="17">
        <v>0.46875</v>
      </c>
      <c r="AA48" s="18" t="s">
        <v>45</v>
      </c>
      <c r="AB48" s="35">
        <v>0</v>
      </c>
      <c r="AC48" s="18" t="s">
        <v>45</v>
      </c>
      <c r="AD48" s="17">
        <v>0.72727272727272729</v>
      </c>
      <c r="AE48" s="18" t="s">
        <v>175</v>
      </c>
      <c r="AF48" s="8">
        <v>229</v>
      </c>
      <c r="AG48" s="18" t="s">
        <v>175</v>
      </c>
      <c r="AH48" s="8">
        <v>17</v>
      </c>
    </row>
    <row r="49" spans="1:34" x14ac:dyDescent="0.25">
      <c r="A49" s="12" t="s">
        <v>46</v>
      </c>
      <c r="B49" s="11">
        <v>19</v>
      </c>
      <c r="C49" s="11">
        <v>5</v>
      </c>
      <c r="D49" s="11">
        <v>7</v>
      </c>
      <c r="E49" s="11">
        <v>1</v>
      </c>
      <c r="F49" s="11">
        <f t="shared" si="0"/>
        <v>32</v>
      </c>
      <c r="G49" s="12" t="s">
        <v>46</v>
      </c>
      <c r="H49" s="11">
        <v>32</v>
      </c>
      <c r="I49" s="12" t="s">
        <v>46</v>
      </c>
      <c r="J49" s="46">
        <v>3.0750000000000002</v>
      </c>
      <c r="K49" s="12" t="s">
        <v>46</v>
      </c>
      <c r="L49" s="69">
        <v>3505.9016312828508</v>
      </c>
      <c r="M49" s="18" t="s">
        <v>46</v>
      </c>
      <c r="N49" s="9">
        <v>443.18319327731092</v>
      </c>
      <c r="O49" s="19" t="s">
        <v>46</v>
      </c>
      <c r="P49" s="20">
        <v>2</v>
      </c>
      <c r="Q49" s="17">
        <f t="shared" si="1"/>
        <v>6.25E-2</v>
      </c>
      <c r="R49" s="18" t="s">
        <v>46</v>
      </c>
      <c r="S49" s="8">
        <v>11</v>
      </c>
      <c r="T49" s="17">
        <f t="shared" si="2"/>
        <v>0.34375</v>
      </c>
      <c r="U49" s="19" t="s">
        <v>46</v>
      </c>
      <c r="V49" s="35">
        <v>281</v>
      </c>
      <c r="W49" s="35">
        <v>227</v>
      </c>
      <c r="X49" s="17">
        <v>0.80782918149466187</v>
      </c>
      <c r="Y49" s="35">
        <v>196</v>
      </c>
      <c r="Z49" s="17">
        <v>0.697508896797153</v>
      </c>
      <c r="AA49" s="18" t="s">
        <v>46</v>
      </c>
      <c r="AB49" s="35">
        <v>58</v>
      </c>
      <c r="AC49" s="18" t="s">
        <v>46</v>
      </c>
      <c r="AD49" s="17">
        <v>0.6929577464788732</v>
      </c>
      <c r="AE49" s="18" t="s">
        <v>46</v>
      </c>
      <c r="AF49" s="8">
        <v>58</v>
      </c>
      <c r="AG49" s="18" t="s">
        <v>46</v>
      </c>
      <c r="AH49" s="8">
        <v>6</v>
      </c>
    </row>
    <row r="50" spans="1:34" x14ac:dyDescent="0.25">
      <c r="A50" s="12" t="s">
        <v>47</v>
      </c>
      <c r="B50" s="11">
        <v>4</v>
      </c>
      <c r="C50" s="11">
        <v>97</v>
      </c>
      <c r="D50" s="11">
        <v>95</v>
      </c>
      <c r="E50" s="11">
        <v>8</v>
      </c>
      <c r="F50" s="11">
        <f t="shared" si="0"/>
        <v>204</v>
      </c>
      <c r="G50" s="12" t="s">
        <v>47</v>
      </c>
      <c r="H50" s="11">
        <v>204</v>
      </c>
      <c r="I50" s="12" t="s">
        <v>47</v>
      </c>
      <c r="J50" s="46">
        <v>62.956100000000099</v>
      </c>
      <c r="K50" s="12" t="s">
        <v>47</v>
      </c>
      <c r="L50" s="69">
        <v>1796.2231624602689</v>
      </c>
      <c r="M50" s="18" t="s">
        <v>47</v>
      </c>
      <c r="N50" s="9">
        <v>645.89798288013299</v>
      </c>
      <c r="O50" s="19" t="s">
        <v>47</v>
      </c>
      <c r="P50" s="20">
        <v>81</v>
      </c>
      <c r="Q50" s="17">
        <f t="shared" si="1"/>
        <v>0.39705882352941174</v>
      </c>
      <c r="R50" s="18" t="s">
        <v>47</v>
      </c>
      <c r="S50" s="8">
        <v>119</v>
      </c>
      <c r="T50" s="17">
        <f t="shared" si="2"/>
        <v>0.58333333333333337</v>
      </c>
      <c r="U50" s="19" t="s">
        <v>47</v>
      </c>
      <c r="V50" s="35">
        <v>8307</v>
      </c>
      <c r="W50" s="35">
        <v>6676</v>
      </c>
      <c r="X50" s="17">
        <v>0.80365956422294449</v>
      </c>
      <c r="Y50" s="35">
        <v>4871</v>
      </c>
      <c r="Z50" s="17">
        <v>0.58637293848561456</v>
      </c>
      <c r="AA50" s="18" t="s">
        <v>47</v>
      </c>
      <c r="AB50" s="35">
        <v>6096</v>
      </c>
      <c r="AC50" s="18" t="s">
        <v>47</v>
      </c>
      <c r="AD50" s="17">
        <v>1.0887316952097295</v>
      </c>
      <c r="AE50" s="18" t="s">
        <v>47</v>
      </c>
      <c r="AF50" s="8">
        <v>102</v>
      </c>
      <c r="AG50" s="18" t="s">
        <v>47</v>
      </c>
      <c r="AH50" s="8">
        <v>6</v>
      </c>
    </row>
    <row r="51" spans="1:34" x14ac:dyDescent="0.25">
      <c r="A51" s="12" t="s">
        <v>48</v>
      </c>
      <c r="B51" s="11">
        <v>3</v>
      </c>
      <c r="C51" s="11">
        <v>7</v>
      </c>
      <c r="D51" s="11">
        <v>7</v>
      </c>
      <c r="E51" s="11">
        <v>2</v>
      </c>
      <c r="F51" s="11">
        <f t="shared" si="0"/>
        <v>19</v>
      </c>
      <c r="G51" s="12" t="s">
        <v>127</v>
      </c>
      <c r="H51" s="11">
        <v>19</v>
      </c>
      <c r="I51" s="12" t="s">
        <v>127</v>
      </c>
      <c r="J51" s="46">
        <v>5.044999999999999</v>
      </c>
      <c r="K51" s="12" t="s">
        <v>127</v>
      </c>
      <c r="L51" s="69">
        <v>1291.2771222324156</v>
      </c>
      <c r="M51" s="18" t="s">
        <v>127</v>
      </c>
      <c r="N51" s="9">
        <v>830.44236037934672</v>
      </c>
      <c r="O51" s="19" t="s">
        <v>127</v>
      </c>
      <c r="P51" s="20">
        <v>6</v>
      </c>
      <c r="Q51" s="17">
        <f t="shared" si="1"/>
        <v>0.31578947368421051</v>
      </c>
      <c r="R51" s="18" t="s">
        <v>127</v>
      </c>
      <c r="S51" s="8">
        <v>10</v>
      </c>
      <c r="T51" s="17">
        <f t="shared" si="2"/>
        <v>0.52631578947368418</v>
      </c>
      <c r="U51" s="19" t="s">
        <v>127</v>
      </c>
      <c r="V51" s="35">
        <v>1073</v>
      </c>
      <c r="W51" s="35">
        <v>955</v>
      </c>
      <c r="X51" s="17">
        <v>0.8900279589934762</v>
      </c>
      <c r="Y51" s="35">
        <v>875</v>
      </c>
      <c r="Z51" s="17">
        <v>0.81547064305684991</v>
      </c>
      <c r="AA51" s="18" t="s">
        <v>127</v>
      </c>
      <c r="AB51" s="35">
        <v>433</v>
      </c>
      <c r="AC51" s="18" t="s">
        <v>127</v>
      </c>
      <c r="AD51" s="17">
        <v>0.95051060487038497</v>
      </c>
      <c r="AE51" s="18" t="s">
        <v>127</v>
      </c>
      <c r="AF51" s="8">
        <v>390</v>
      </c>
      <c r="AG51" s="18" t="s">
        <v>127</v>
      </c>
      <c r="AH51" s="8">
        <v>51</v>
      </c>
    </row>
    <row r="52" spans="1:34" x14ac:dyDescent="0.25">
      <c r="A52" s="12" t="s">
        <v>49</v>
      </c>
      <c r="B52" s="11"/>
      <c r="C52" s="11"/>
      <c r="D52" s="11"/>
      <c r="E52" s="11">
        <v>1</v>
      </c>
      <c r="F52" s="11">
        <f t="shared" si="0"/>
        <v>1</v>
      </c>
      <c r="G52" s="12" t="s">
        <v>128</v>
      </c>
      <c r="H52" s="11">
        <v>1</v>
      </c>
      <c r="I52" s="12" t="s">
        <v>128</v>
      </c>
      <c r="J52" s="46">
        <v>0.35</v>
      </c>
      <c r="K52" s="12" t="s">
        <v>128</v>
      </c>
      <c r="L52" s="69">
        <v>3864.9637771867051</v>
      </c>
      <c r="M52" s="18" t="s">
        <v>128</v>
      </c>
      <c r="N52" s="9">
        <v>364.14857142857147</v>
      </c>
      <c r="O52" s="19"/>
      <c r="P52" s="20"/>
      <c r="Q52" s="17">
        <f t="shared" si="1"/>
        <v>0</v>
      </c>
      <c r="R52" s="18" t="s">
        <v>128</v>
      </c>
      <c r="S52" s="8">
        <v>1</v>
      </c>
      <c r="T52" s="17">
        <f t="shared" si="2"/>
        <v>1</v>
      </c>
      <c r="U52" s="19" t="s">
        <v>128</v>
      </c>
      <c r="V52" s="35">
        <v>20</v>
      </c>
      <c r="W52" s="35">
        <v>17</v>
      </c>
      <c r="X52" s="17">
        <v>0.85</v>
      </c>
      <c r="Y52" s="35">
        <v>13</v>
      </c>
      <c r="Z52" s="17">
        <v>0.65</v>
      </c>
      <c r="AA52" s="18" t="s">
        <v>128</v>
      </c>
      <c r="AB52" s="35">
        <v>1</v>
      </c>
      <c r="AC52" s="18" t="s">
        <v>128</v>
      </c>
      <c r="AD52" s="17">
        <v>0.83333333333333337</v>
      </c>
      <c r="AE52" s="18"/>
      <c r="AF52" s="8"/>
      <c r="AG52" s="18"/>
      <c r="AH52" s="8"/>
    </row>
    <row r="53" spans="1:34" x14ac:dyDescent="0.25">
      <c r="A53" s="12" t="s">
        <v>50</v>
      </c>
      <c r="B53" s="11"/>
      <c r="C53" s="11">
        <v>8</v>
      </c>
      <c r="D53" s="11">
        <v>2</v>
      </c>
      <c r="E53" s="11">
        <v>4</v>
      </c>
      <c r="F53" s="11">
        <f t="shared" si="0"/>
        <v>14</v>
      </c>
      <c r="G53" s="12" t="s">
        <v>129</v>
      </c>
      <c r="H53" s="11">
        <v>14</v>
      </c>
      <c r="I53" s="12" t="s">
        <v>129</v>
      </c>
      <c r="J53" s="46">
        <v>3.4999999999999996</v>
      </c>
      <c r="K53" s="12" t="s">
        <v>129</v>
      </c>
      <c r="L53" s="69">
        <v>1756.8497751812097</v>
      </c>
      <c r="M53" s="18" t="s">
        <v>129</v>
      </c>
      <c r="N53" s="9">
        <v>546.80228571428574</v>
      </c>
      <c r="O53" s="19" t="s">
        <v>129</v>
      </c>
      <c r="P53" s="20">
        <v>6</v>
      </c>
      <c r="Q53" s="17">
        <f t="shared" si="1"/>
        <v>0.42857142857142855</v>
      </c>
      <c r="R53" s="18" t="s">
        <v>129</v>
      </c>
      <c r="S53" s="8">
        <v>8</v>
      </c>
      <c r="T53" s="17">
        <f t="shared" si="2"/>
        <v>0.5714285714285714</v>
      </c>
      <c r="U53" s="19" t="s">
        <v>129</v>
      </c>
      <c r="V53" s="35">
        <v>308</v>
      </c>
      <c r="W53" s="35">
        <v>284</v>
      </c>
      <c r="X53" s="17">
        <v>0.92207792207792205</v>
      </c>
      <c r="Y53" s="35">
        <v>255</v>
      </c>
      <c r="Z53" s="17">
        <v>0.82792207792207795</v>
      </c>
      <c r="AA53" s="18" t="s">
        <v>129</v>
      </c>
      <c r="AB53" s="35">
        <v>135</v>
      </c>
      <c r="AC53" s="18" t="s">
        <v>129</v>
      </c>
      <c r="AD53" s="17">
        <v>0.9107142857142857</v>
      </c>
      <c r="AE53" s="18"/>
      <c r="AF53" s="8"/>
      <c r="AG53" s="18"/>
      <c r="AH53" s="8"/>
    </row>
    <row r="54" spans="1:34" x14ac:dyDescent="0.25">
      <c r="A54" s="12" t="s">
        <v>51</v>
      </c>
      <c r="B54" s="11">
        <v>17</v>
      </c>
      <c r="C54" s="11">
        <v>27</v>
      </c>
      <c r="D54" s="11">
        <v>15</v>
      </c>
      <c r="E54" s="11">
        <v>1</v>
      </c>
      <c r="F54" s="11">
        <f t="shared" si="0"/>
        <v>60</v>
      </c>
      <c r="G54" s="12" t="s">
        <v>55</v>
      </c>
      <c r="H54" s="11">
        <v>155</v>
      </c>
      <c r="I54" s="12" t="s">
        <v>55</v>
      </c>
      <c r="J54" s="46">
        <v>25.850099999999973</v>
      </c>
      <c r="K54" s="12" t="s">
        <v>55</v>
      </c>
      <c r="L54" s="69">
        <v>2261.0664614006487</v>
      </c>
      <c r="M54" s="18" t="s">
        <v>55</v>
      </c>
      <c r="N54" s="9">
        <v>504.09948123991825</v>
      </c>
      <c r="O54" s="19" t="s">
        <v>55</v>
      </c>
      <c r="P54" s="20">
        <v>62</v>
      </c>
      <c r="Q54" s="17">
        <f t="shared" si="1"/>
        <v>1.0333333333333334</v>
      </c>
      <c r="R54" s="18" t="s">
        <v>55</v>
      </c>
      <c r="S54" s="8">
        <v>58</v>
      </c>
      <c r="T54" s="17">
        <f t="shared" si="2"/>
        <v>0.96666666666666667</v>
      </c>
      <c r="U54" s="19" t="s">
        <v>55</v>
      </c>
      <c r="V54" s="35">
        <v>4162</v>
      </c>
      <c r="W54" s="35">
        <v>3620</v>
      </c>
      <c r="X54" s="17">
        <v>0.86977414704469003</v>
      </c>
      <c r="Y54" s="35">
        <v>2754</v>
      </c>
      <c r="Z54" s="17">
        <v>0.6617011052378664</v>
      </c>
      <c r="AA54" s="18" t="s">
        <v>55</v>
      </c>
      <c r="AB54" s="35">
        <v>974</v>
      </c>
      <c r="AC54" s="18" t="s">
        <v>55</v>
      </c>
      <c r="AD54" s="17">
        <v>0.81355932203389836</v>
      </c>
      <c r="AE54" s="18" t="s">
        <v>55</v>
      </c>
      <c r="AF54" s="8">
        <v>186</v>
      </c>
      <c r="AG54" s="18" t="s">
        <v>55</v>
      </c>
      <c r="AH54" s="8">
        <v>3</v>
      </c>
    </row>
    <row r="55" spans="1:34" x14ac:dyDescent="0.25">
      <c r="A55" s="12" t="s">
        <v>52</v>
      </c>
      <c r="B55" s="11">
        <v>1</v>
      </c>
      <c r="C55" s="11">
        <v>2</v>
      </c>
      <c r="D55" s="11">
        <v>2</v>
      </c>
      <c r="E55" s="11"/>
      <c r="F55" s="11">
        <f t="shared" si="0"/>
        <v>5</v>
      </c>
      <c r="G55" s="12"/>
      <c r="H55" s="11"/>
      <c r="I55" s="12"/>
      <c r="J55" s="46"/>
      <c r="K55" s="12"/>
      <c r="L55" s="69"/>
      <c r="M55" s="18"/>
      <c r="N55" s="9"/>
      <c r="O55" s="19"/>
      <c r="P55" s="20"/>
      <c r="Q55" s="17">
        <f t="shared" si="1"/>
        <v>0</v>
      </c>
      <c r="R55" s="18"/>
      <c r="S55" s="8"/>
      <c r="T55" s="17">
        <f t="shared" si="2"/>
        <v>0</v>
      </c>
      <c r="U55" s="19"/>
      <c r="V55" s="35"/>
      <c r="W55" s="35"/>
      <c r="X55" s="17"/>
      <c r="Y55" s="35"/>
      <c r="Z55" s="17"/>
      <c r="AA55" s="18"/>
      <c r="AB55" s="35"/>
      <c r="AC55" s="18"/>
      <c r="AD55" s="17"/>
      <c r="AE55" s="18" t="s">
        <v>165</v>
      </c>
      <c r="AF55" s="8">
        <v>24</v>
      </c>
      <c r="AG55" s="18" t="s">
        <v>165</v>
      </c>
      <c r="AH55" s="8">
        <v>4</v>
      </c>
    </row>
    <row r="56" spans="1:34" x14ac:dyDescent="0.25">
      <c r="A56" s="12" t="s">
        <v>53</v>
      </c>
      <c r="B56" s="11">
        <v>8</v>
      </c>
      <c r="C56" s="11">
        <v>2</v>
      </c>
      <c r="D56" s="11">
        <v>14</v>
      </c>
      <c r="E56" s="11"/>
      <c r="F56" s="11">
        <f t="shared" si="0"/>
        <v>24</v>
      </c>
      <c r="G56" s="12"/>
      <c r="H56" s="11"/>
      <c r="I56" s="12"/>
      <c r="J56" s="46"/>
      <c r="K56" s="12"/>
      <c r="L56" s="69"/>
      <c r="M56" s="18"/>
      <c r="N56" s="9"/>
      <c r="O56" s="19"/>
      <c r="P56" s="20"/>
      <c r="Q56" s="17">
        <f t="shared" si="1"/>
        <v>0</v>
      </c>
      <c r="R56" s="18"/>
      <c r="S56" s="8"/>
      <c r="T56" s="17">
        <f t="shared" si="2"/>
        <v>0</v>
      </c>
      <c r="U56" s="19"/>
      <c r="V56" s="35"/>
      <c r="W56" s="35"/>
      <c r="X56" s="17"/>
      <c r="Y56" s="35"/>
      <c r="Z56" s="17"/>
      <c r="AA56" s="18"/>
      <c r="AB56" s="35"/>
      <c r="AC56" s="18"/>
      <c r="AD56" s="17"/>
      <c r="AE56" s="18"/>
      <c r="AF56" s="8"/>
      <c r="AG56" s="18"/>
      <c r="AH56" s="8"/>
    </row>
    <row r="57" spans="1:34" x14ac:dyDescent="0.25">
      <c r="A57" s="12" t="s">
        <v>54</v>
      </c>
      <c r="B57" s="11"/>
      <c r="C57" s="11">
        <v>32</v>
      </c>
      <c r="D57" s="11">
        <v>6</v>
      </c>
      <c r="E57" s="11">
        <v>6</v>
      </c>
      <c r="F57" s="11">
        <f t="shared" si="0"/>
        <v>44</v>
      </c>
      <c r="G57" s="12"/>
      <c r="H57" s="11"/>
      <c r="I57" s="12"/>
      <c r="J57" s="46"/>
      <c r="K57" s="12"/>
      <c r="L57" s="69"/>
      <c r="M57" s="18"/>
      <c r="N57" s="9"/>
      <c r="O57" s="19"/>
      <c r="P57" s="20"/>
      <c r="Q57" s="17">
        <f t="shared" si="1"/>
        <v>0</v>
      </c>
      <c r="R57" s="18"/>
      <c r="S57" s="8"/>
      <c r="T57" s="17">
        <f t="shared" si="2"/>
        <v>0</v>
      </c>
      <c r="U57" s="19"/>
      <c r="V57" s="35"/>
      <c r="W57" s="35"/>
      <c r="X57" s="17"/>
      <c r="Y57" s="35"/>
      <c r="Z57" s="17"/>
      <c r="AA57" s="18"/>
      <c r="AB57" s="35"/>
      <c r="AC57" s="18"/>
      <c r="AD57" s="17"/>
      <c r="AE57" s="18"/>
      <c r="AF57" s="8"/>
      <c r="AG57" s="18"/>
      <c r="AH57" s="8"/>
    </row>
    <row r="58" spans="1:34" x14ac:dyDescent="0.25">
      <c r="A58" s="12" t="s">
        <v>55</v>
      </c>
      <c r="B58" s="11">
        <v>6</v>
      </c>
      <c r="C58" s="11"/>
      <c r="D58" s="11"/>
      <c r="E58" s="11"/>
      <c r="F58" s="11">
        <f t="shared" si="0"/>
        <v>6</v>
      </c>
      <c r="G58" s="12"/>
      <c r="H58" s="11"/>
      <c r="I58" s="12"/>
      <c r="J58" s="46"/>
      <c r="K58" s="12"/>
      <c r="L58" s="69"/>
      <c r="M58" s="18"/>
      <c r="N58" s="9"/>
      <c r="O58" s="19"/>
      <c r="P58" s="20"/>
      <c r="Q58" s="17">
        <f t="shared" si="1"/>
        <v>0</v>
      </c>
      <c r="R58" s="18"/>
      <c r="S58" s="8"/>
      <c r="T58" s="17">
        <f t="shared" si="2"/>
        <v>0</v>
      </c>
      <c r="U58" s="19"/>
      <c r="V58" s="35"/>
      <c r="W58" s="35"/>
      <c r="X58" s="17"/>
      <c r="Y58" s="35"/>
      <c r="Z58" s="17"/>
      <c r="AA58" s="18"/>
      <c r="AB58" s="35"/>
      <c r="AC58" s="18"/>
      <c r="AD58" s="17"/>
      <c r="AE58" s="18"/>
      <c r="AF58" s="8"/>
      <c r="AG58" s="18"/>
      <c r="AH58" s="8"/>
    </row>
    <row r="59" spans="1:34" x14ac:dyDescent="0.25">
      <c r="A59" s="12" t="s">
        <v>57</v>
      </c>
      <c r="B59" s="11">
        <v>3</v>
      </c>
      <c r="C59" s="11">
        <v>4</v>
      </c>
      <c r="D59" s="11">
        <v>8</v>
      </c>
      <c r="E59" s="11">
        <v>1</v>
      </c>
      <c r="F59" s="11">
        <f t="shared" si="0"/>
        <v>16</v>
      </c>
      <c r="G59" s="12"/>
      <c r="H59" s="11"/>
      <c r="I59" s="12"/>
      <c r="J59" s="46"/>
      <c r="K59" s="12"/>
      <c r="L59" s="69"/>
      <c r="M59" s="18"/>
      <c r="N59" s="9"/>
      <c r="O59" s="19"/>
      <c r="P59" s="20"/>
      <c r="Q59" s="17">
        <f t="shared" si="1"/>
        <v>0</v>
      </c>
      <c r="R59" s="18"/>
      <c r="S59" s="8"/>
      <c r="T59" s="17">
        <f t="shared" si="2"/>
        <v>0</v>
      </c>
      <c r="U59" s="19"/>
      <c r="V59" s="35"/>
      <c r="W59" s="35"/>
      <c r="X59" s="17"/>
      <c r="Y59" s="35"/>
      <c r="Z59" s="17"/>
      <c r="AA59" s="18"/>
      <c r="AB59" s="35"/>
      <c r="AC59" s="18"/>
      <c r="AD59" s="17"/>
      <c r="AE59" s="18"/>
      <c r="AF59" s="8"/>
      <c r="AG59" s="18"/>
      <c r="AH59" s="8"/>
    </row>
    <row r="60" spans="1:34" x14ac:dyDescent="0.25">
      <c r="A60" s="12" t="s">
        <v>58</v>
      </c>
      <c r="B60" s="11"/>
      <c r="C60" s="11">
        <v>3</v>
      </c>
      <c r="D60" s="11">
        <v>3</v>
      </c>
      <c r="E60" s="11">
        <v>1</v>
      </c>
      <c r="F60" s="11">
        <f t="shared" si="0"/>
        <v>7</v>
      </c>
      <c r="G60" s="12" t="s">
        <v>58</v>
      </c>
      <c r="H60" s="11">
        <v>7</v>
      </c>
      <c r="I60" s="12" t="s">
        <v>58</v>
      </c>
      <c r="J60" s="46">
        <v>2.1</v>
      </c>
      <c r="K60" s="12" t="s">
        <v>58</v>
      </c>
      <c r="L60" s="69">
        <v>2108.6017350680668</v>
      </c>
      <c r="M60" s="18" t="s">
        <v>58</v>
      </c>
      <c r="N60" s="9">
        <v>426.57857142857131</v>
      </c>
      <c r="O60" s="19" t="s">
        <v>58</v>
      </c>
      <c r="P60" s="20">
        <v>1</v>
      </c>
      <c r="Q60" s="17">
        <f t="shared" si="1"/>
        <v>0.14285714285714285</v>
      </c>
      <c r="R60" s="18" t="s">
        <v>58</v>
      </c>
      <c r="S60" s="8">
        <v>6</v>
      </c>
      <c r="T60" s="17">
        <f t="shared" si="2"/>
        <v>0.8571428571428571</v>
      </c>
      <c r="U60" s="19" t="s">
        <v>58</v>
      </c>
      <c r="V60" s="35">
        <v>163</v>
      </c>
      <c r="W60" s="35">
        <v>149</v>
      </c>
      <c r="X60" s="17">
        <v>0.91411042944785281</v>
      </c>
      <c r="Y60" s="35">
        <v>138</v>
      </c>
      <c r="Z60" s="17">
        <v>0.84662576687116564</v>
      </c>
      <c r="AA60" s="18" t="s">
        <v>58</v>
      </c>
      <c r="AB60" s="35">
        <v>77</v>
      </c>
      <c r="AC60" s="18" t="s">
        <v>58</v>
      </c>
      <c r="AD60" s="17">
        <v>0.89647058823529413</v>
      </c>
      <c r="AE60" s="18" t="s">
        <v>58</v>
      </c>
      <c r="AF60" s="8">
        <v>34</v>
      </c>
      <c r="AG60" s="18" t="s">
        <v>58</v>
      </c>
      <c r="AH60" s="8">
        <v>1</v>
      </c>
    </row>
    <row r="61" spans="1:34" x14ac:dyDescent="0.25">
      <c r="A61" s="12" t="s">
        <v>59</v>
      </c>
      <c r="B61" s="11">
        <v>3</v>
      </c>
      <c r="C61" s="11">
        <v>7</v>
      </c>
      <c r="D61" s="11">
        <v>3</v>
      </c>
      <c r="E61" s="11">
        <v>16</v>
      </c>
      <c r="F61" s="11">
        <f t="shared" si="0"/>
        <v>29</v>
      </c>
      <c r="G61" s="12" t="s">
        <v>130</v>
      </c>
      <c r="H61" s="11">
        <v>29</v>
      </c>
      <c r="I61" s="12" t="s">
        <v>130</v>
      </c>
      <c r="J61" s="46">
        <v>41.854500000000002</v>
      </c>
      <c r="K61" s="12" t="s">
        <v>130</v>
      </c>
      <c r="L61" s="69">
        <v>4525.1545207864137</v>
      </c>
      <c r="M61" s="18" t="s">
        <v>130</v>
      </c>
      <c r="N61" s="9">
        <v>253.04985127047274</v>
      </c>
      <c r="O61" s="19" t="s">
        <v>130</v>
      </c>
      <c r="P61" s="20">
        <v>22</v>
      </c>
      <c r="Q61" s="17">
        <f t="shared" si="1"/>
        <v>0.75862068965517238</v>
      </c>
      <c r="R61" s="18" t="s">
        <v>130</v>
      </c>
      <c r="S61" s="8">
        <v>19</v>
      </c>
      <c r="T61" s="17">
        <f t="shared" si="2"/>
        <v>0.65517241379310343</v>
      </c>
      <c r="U61" s="19" t="s">
        <v>130</v>
      </c>
      <c r="V61" s="35">
        <v>1353</v>
      </c>
      <c r="W61" s="35">
        <v>1303</v>
      </c>
      <c r="X61" s="17">
        <v>0.96304508499630448</v>
      </c>
      <c r="Y61" s="35">
        <v>1242</v>
      </c>
      <c r="Z61" s="17">
        <v>0.91796008869179602</v>
      </c>
      <c r="AA61" s="18" t="s">
        <v>130</v>
      </c>
      <c r="AB61" s="35">
        <v>280</v>
      </c>
      <c r="AC61" s="18" t="s">
        <v>130</v>
      </c>
      <c r="AD61" s="17">
        <v>1.013869625520111</v>
      </c>
      <c r="AE61" s="18" t="s">
        <v>130</v>
      </c>
      <c r="AF61" s="8">
        <v>2349</v>
      </c>
      <c r="AG61" s="18" t="s">
        <v>130</v>
      </c>
      <c r="AH61" s="8">
        <v>192</v>
      </c>
    </row>
    <row r="62" spans="1:34" x14ac:dyDescent="0.25">
      <c r="A62" s="12" t="s">
        <v>60</v>
      </c>
      <c r="B62" s="11">
        <v>7</v>
      </c>
      <c r="C62" s="11">
        <v>1</v>
      </c>
      <c r="D62" s="11">
        <v>2</v>
      </c>
      <c r="E62" s="11"/>
      <c r="F62" s="11">
        <f t="shared" si="0"/>
        <v>10</v>
      </c>
      <c r="G62" s="12" t="s">
        <v>132</v>
      </c>
      <c r="H62" s="11">
        <v>10</v>
      </c>
      <c r="I62" s="12" t="s">
        <v>132</v>
      </c>
      <c r="J62" s="46">
        <v>2.9028</v>
      </c>
      <c r="K62" s="12" t="s">
        <v>132</v>
      </c>
      <c r="L62" s="69">
        <v>9857.2544287862402</v>
      </c>
      <c r="M62" s="18" t="s">
        <v>132</v>
      </c>
      <c r="N62" s="9">
        <v>156.70525010334848</v>
      </c>
      <c r="O62" s="19" t="s">
        <v>132</v>
      </c>
      <c r="P62" s="20">
        <v>1</v>
      </c>
      <c r="Q62" s="17">
        <f t="shared" si="1"/>
        <v>0.1</v>
      </c>
      <c r="R62" s="18" t="s">
        <v>132</v>
      </c>
      <c r="S62" s="8">
        <v>2</v>
      </c>
      <c r="T62" s="17">
        <f t="shared" si="2"/>
        <v>0.2</v>
      </c>
      <c r="U62" s="19" t="s">
        <v>132</v>
      </c>
      <c r="V62" s="35">
        <v>17</v>
      </c>
      <c r="W62" s="35">
        <v>0</v>
      </c>
      <c r="X62" s="17">
        <v>0</v>
      </c>
      <c r="Y62" s="35">
        <v>0</v>
      </c>
      <c r="Z62" s="17">
        <v>0</v>
      </c>
      <c r="AA62" s="18" t="s">
        <v>132</v>
      </c>
      <c r="AB62" s="35">
        <v>0</v>
      </c>
      <c r="AC62" s="18" t="s">
        <v>132</v>
      </c>
      <c r="AD62" s="17">
        <v>1.1944894651539708</v>
      </c>
      <c r="AE62" s="18"/>
      <c r="AF62" s="8"/>
      <c r="AG62" s="18"/>
      <c r="AH62" s="8"/>
    </row>
    <row r="63" spans="1:34" x14ac:dyDescent="0.25">
      <c r="A63" s="12" t="s">
        <v>61</v>
      </c>
      <c r="B63" s="11">
        <v>1</v>
      </c>
      <c r="C63" s="11"/>
      <c r="D63" s="11"/>
      <c r="E63" s="11"/>
      <c r="F63" s="11">
        <f t="shared" si="0"/>
        <v>1</v>
      </c>
      <c r="G63" s="12" t="s">
        <v>131</v>
      </c>
      <c r="H63" s="11">
        <v>1</v>
      </c>
      <c r="I63" s="12" t="s">
        <v>131</v>
      </c>
      <c r="J63" s="46">
        <v>0</v>
      </c>
      <c r="K63" s="12" t="s">
        <v>131</v>
      </c>
      <c r="L63" s="69">
        <v>0</v>
      </c>
      <c r="M63" s="18"/>
      <c r="N63" s="9"/>
      <c r="O63" s="19"/>
      <c r="P63" s="20"/>
      <c r="Q63" s="17">
        <f t="shared" si="1"/>
        <v>0</v>
      </c>
      <c r="R63" s="18"/>
      <c r="S63" s="8"/>
      <c r="T63" s="17">
        <f t="shared" si="2"/>
        <v>0</v>
      </c>
      <c r="U63" s="19" t="s">
        <v>131</v>
      </c>
      <c r="V63" s="35">
        <v>8</v>
      </c>
      <c r="W63" s="35">
        <v>8</v>
      </c>
      <c r="X63" s="17">
        <v>1</v>
      </c>
      <c r="Y63" s="35">
        <v>8</v>
      </c>
      <c r="Z63" s="17">
        <v>1</v>
      </c>
      <c r="AA63" s="18"/>
      <c r="AB63" s="35"/>
      <c r="AC63" s="18"/>
      <c r="AD63" s="17"/>
      <c r="AE63" s="18"/>
      <c r="AF63" s="8"/>
      <c r="AG63" s="18"/>
      <c r="AH63" s="8"/>
    </row>
    <row r="64" spans="1:34" x14ac:dyDescent="0.25">
      <c r="A64" s="12" t="s">
        <v>62</v>
      </c>
      <c r="B64" s="11">
        <v>49</v>
      </c>
      <c r="C64" s="11">
        <v>9</v>
      </c>
      <c r="D64" s="11">
        <v>10</v>
      </c>
      <c r="E64" s="11">
        <v>2</v>
      </c>
      <c r="F64" s="11">
        <f t="shared" si="0"/>
        <v>70</v>
      </c>
      <c r="G64" s="12" t="s">
        <v>133</v>
      </c>
      <c r="H64" s="11">
        <v>70</v>
      </c>
      <c r="I64" s="12" t="s">
        <v>133</v>
      </c>
      <c r="J64" s="46">
        <v>8.1635999999999989</v>
      </c>
      <c r="K64" s="12" t="s">
        <v>133</v>
      </c>
      <c r="L64" s="69">
        <v>3388.9156128335512</v>
      </c>
      <c r="M64" s="18" t="s">
        <v>133</v>
      </c>
      <c r="N64" s="9">
        <v>380.26311921211249</v>
      </c>
      <c r="O64" s="19" t="s">
        <v>133</v>
      </c>
      <c r="P64" s="20">
        <v>5</v>
      </c>
      <c r="Q64" s="17">
        <f t="shared" si="1"/>
        <v>7.1428571428571425E-2</v>
      </c>
      <c r="R64" s="18" t="s">
        <v>133</v>
      </c>
      <c r="S64" s="8">
        <v>17</v>
      </c>
      <c r="T64" s="17">
        <f t="shared" si="2"/>
        <v>0.24285714285714285</v>
      </c>
      <c r="U64" s="19" t="s">
        <v>133</v>
      </c>
      <c r="V64" s="35">
        <v>1815</v>
      </c>
      <c r="W64" s="35">
        <v>1418</v>
      </c>
      <c r="X64" s="17">
        <v>0.78126721763085405</v>
      </c>
      <c r="Y64" s="35">
        <v>1154</v>
      </c>
      <c r="Z64" s="17">
        <v>0.63581267217630855</v>
      </c>
      <c r="AA64" s="18" t="s">
        <v>133</v>
      </c>
      <c r="AB64" s="35">
        <v>145</v>
      </c>
      <c r="AC64" s="18" t="s">
        <v>133</v>
      </c>
      <c r="AD64" s="17">
        <v>0.59348720701377711</v>
      </c>
      <c r="AE64" s="18" t="s">
        <v>133</v>
      </c>
      <c r="AF64" s="8">
        <v>231</v>
      </c>
      <c r="AG64" s="18" t="s">
        <v>133</v>
      </c>
      <c r="AH64" s="8">
        <v>13</v>
      </c>
    </row>
    <row r="65" spans="1:34" x14ac:dyDescent="0.25">
      <c r="A65" s="12" t="s">
        <v>63</v>
      </c>
      <c r="B65" s="11">
        <v>8</v>
      </c>
      <c r="C65" s="11">
        <v>17</v>
      </c>
      <c r="D65" s="11">
        <v>15</v>
      </c>
      <c r="E65" s="11">
        <v>6</v>
      </c>
      <c r="F65" s="11">
        <f t="shared" si="0"/>
        <v>46</v>
      </c>
      <c r="G65" s="12" t="s">
        <v>63</v>
      </c>
      <c r="H65" s="11">
        <v>46</v>
      </c>
      <c r="I65" s="12" t="s">
        <v>63</v>
      </c>
      <c r="J65" s="46">
        <v>7.3334000000000037</v>
      </c>
      <c r="K65" s="12" t="s">
        <v>63</v>
      </c>
      <c r="L65" s="69">
        <v>2227.1578526089834</v>
      </c>
      <c r="M65" s="18" t="s">
        <v>63</v>
      </c>
      <c r="N65" s="9">
        <v>576.0561267624837</v>
      </c>
      <c r="O65" s="19" t="s">
        <v>63</v>
      </c>
      <c r="P65" s="20">
        <v>7</v>
      </c>
      <c r="Q65" s="17">
        <f t="shared" si="1"/>
        <v>0.15217391304347827</v>
      </c>
      <c r="R65" s="18" t="s">
        <v>63</v>
      </c>
      <c r="S65" s="8">
        <v>32</v>
      </c>
      <c r="T65" s="17">
        <f t="shared" si="2"/>
        <v>0.69565217391304346</v>
      </c>
      <c r="U65" s="19" t="s">
        <v>63</v>
      </c>
      <c r="V65" s="35">
        <v>1336</v>
      </c>
      <c r="W65" s="35">
        <v>1147</v>
      </c>
      <c r="X65" s="17">
        <v>0.85853293413173648</v>
      </c>
      <c r="Y65" s="35">
        <v>956</v>
      </c>
      <c r="Z65" s="17">
        <v>0.71556886227544914</v>
      </c>
      <c r="AA65" s="18" t="s">
        <v>63</v>
      </c>
      <c r="AB65" s="35">
        <v>362</v>
      </c>
      <c r="AC65" s="18" t="s">
        <v>63</v>
      </c>
      <c r="AD65" s="17">
        <v>0.84727468969239073</v>
      </c>
      <c r="AE65" s="18" t="s">
        <v>63</v>
      </c>
      <c r="AF65" s="8">
        <v>551</v>
      </c>
      <c r="AG65" s="18" t="s">
        <v>63</v>
      </c>
      <c r="AH65" s="8">
        <v>23</v>
      </c>
    </row>
    <row r="66" spans="1:34" x14ac:dyDescent="0.25">
      <c r="A66" s="12" t="s">
        <v>64</v>
      </c>
      <c r="B66" s="11">
        <v>12</v>
      </c>
      <c r="C66" s="11">
        <v>10</v>
      </c>
      <c r="D66" s="11"/>
      <c r="E66" s="11"/>
      <c r="F66" s="11">
        <f t="shared" si="0"/>
        <v>22</v>
      </c>
      <c r="G66" s="12" t="s">
        <v>64</v>
      </c>
      <c r="H66" s="11">
        <v>22</v>
      </c>
      <c r="I66" s="12" t="s">
        <v>64</v>
      </c>
      <c r="J66" s="46">
        <v>1.6499999999999997</v>
      </c>
      <c r="K66" s="12" t="s">
        <v>64</v>
      </c>
      <c r="L66" s="69">
        <v>1859.2627271428205</v>
      </c>
      <c r="M66" s="18" t="s">
        <v>64</v>
      </c>
      <c r="N66" s="9">
        <v>496.54181818181826</v>
      </c>
      <c r="O66" s="19" t="s">
        <v>64</v>
      </c>
      <c r="P66" s="20">
        <v>11</v>
      </c>
      <c r="Q66" s="17">
        <f t="shared" si="1"/>
        <v>0.5</v>
      </c>
      <c r="R66" s="18" t="s">
        <v>64</v>
      </c>
      <c r="S66" s="8">
        <v>3</v>
      </c>
      <c r="T66" s="17">
        <f t="shared" si="2"/>
        <v>0.13636363636363635</v>
      </c>
      <c r="U66" s="19" t="s">
        <v>64</v>
      </c>
      <c r="V66" s="35">
        <v>149</v>
      </c>
      <c r="W66" s="35">
        <v>135</v>
      </c>
      <c r="X66" s="17">
        <v>0.90604026845637586</v>
      </c>
      <c r="Y66" s="35">
        <v>135</v>
      </c>
      <c r="Z66" s="17">
        <v>0.90604026845637586</v>
      </c>
      <c r="AA66" s="18" t="s">
        <v>64</v>
      </c>
      <c r="AB66" s="35">
        <v>7</v>
      </c>
      <c r="AC66" s="18" t="s">
        <v>64</v>
      </c>
      <c r="AD66" s="17">
        <v>1.0566666666666666</v>
      </c>
      <c r="AE66" s="18"/>
      <c r="AF66" s="8"/>
      <c r="AG66" s="18"/>
      <c r="AH66" s="8"/>
    </row>
    <row r="67" spans="1:34" x14ac:dyDescent="0.25">
      <c r="A67" s="12" t="s">
        <v>65</v>
      </c>
      <c r="B67" s="11">
        <v>85</v>
      </c>
      <c r="C67" s="11">
        <v>117</v>
      </c>
      <c r="D67" s="11">
        <v>21</v>
      </c>
      <c r="E67" s="11">
        <v>9</v>
      </c>
      <c r="F67" s="11">
        <f t="shared" si="0"/>
        <v>232</v>
      </c>
      <c r="G67" s="12" t="s">
        <v>65</v>
      </c>
      <c r="H67" s="11">
        <v>232</v>
      </c>
      <c r="I67" s="12" t="s">
        <v>65</v>
      </c>
      <c r="J67" s="46">
        <v>22.549999999999965</v>
      </c>
      <c r="K67" s="12" t="s">
        <v>65</v>
      </c>
      <c r="L67" s="69">
        <v>1357.8566515616783</v>
      </c>
      <c r="M67" s="18" t="s">
        <v>65</v>
      </c>
      <c r="N67" s="9">
        <v>669.52523281596564</v>
      </c>
      <c r="O67" s="19" t="s">
        <v>65</v>
      </c>
      <c r="P67" s="20">
        <v>116</v>
      </c>
      <c r="Q67" s="17">
        <f t="shared" si="1"/>
        <v>0.5</v>
      </c>
      <c r="R67" s="18" t="s">
        <v>65</v>
      </c>
      <c r="S67" s="8">
        <v>40</v>
      </c>
      <c r="T67" s="17">
        <f t="shared" si="2"/>
        <v>0.17241379310344829</v>
      </c>
      <c r="U67" s="19" t="s">
        <v>65</v>
      </c>
      <c r="V67" s="35">
        <v>4934</v>
      </c>
      <c r="W67" s="35">
        <v>4338</v>
      </c>
      <c r="X67" s="17">
        <v>0.87920551276854475</v>
      </c>
      <c r="Y67" s="35">
        <v>3775</v>
      </c>
      <c r="Z67" s="17">
        <v>0.76509931090393191</v>
      </c>
      <c r="AA67" s="18" t="s">
        <v>65</v>
      </c>
      <c r="AB67" s="35">
        <v>809</v>
      </c>
      <c r="AC67" s="18" t="s">
        <v>65</v>
      </c>
      <c r="AD67" s="17">
        <v>0.75611285266457684</v>
      </c>
      <c r="AE67" s="18"/>
      <c r="AF67" s="8"/>
      <c r="AG67" s="18"/>
      <c r="AH67" s="8"/>
    </row>
    <row r="68" spans="1:34" x14ac:dyDescent="0.25">
      <c r="A68" s="12" t="s">
        <v>66</v>
      </c>
      <c r="B68" s="11">
        <v>3</v>
      </c>
      <c r="C68" s="11">
        <v>18</v>
      </c>
      <c r="D68" s="11">
        <v>2</v>
      </c>
      <c r="E68" s="11">
        <v>1</v>
      </c>
      <c r="F68" s="11">
        <f t="shared" si="0"/>
        <v>24</v>
      </c>
      <c r="G68" s="12" t="s">
        <v>66</v>
      </c>
      <c r="H68" s="11">
        <v>24</v>
      </c>
      <c r="I68" s="12" t="s">
        <v>66</v>
      </c>
      <c r="J68" s="46">
        <v>2.9999999999999996</v>
      </c>
      <c r="K68" s="12" t="s">
        <v>66</v>
      </c>
      <c r="L68" s="69">
        <v>1156.4538805858904</v>
      </c>
      <c r="M68" s="18" t="s">
        <v>66</v>
      </c>
      <c r="N68" s="9">
        <v>765.43300000000011</v>
      </c>
      <c r="O68" s="19" t="s">
        <v>66</v>
      </c>
      <c r="P68" s="20">
        <v>16</v>
      </c>
      <c r="Q68" s="17">
        <f t="shared" si="1"/>
        <v>0.66666666666666663</v>
      </c>
      <c r="R68" s="18" t="s">
        <v>66</v>
      </c>
      <c r="S68" s="8">
        <v>7</v>
      </c>
      <c r="T68" s="17">
        <f t="shared" si="2"/>
        <v>0.29166666666666669</v>
      </c>
      <c r="U68" s="19" t="s">
        <v>66</v>
      </c>
      <c r="V68" s="35">
        <v>877</v>
      </c>
      <c r="W68" s="35">
        <v>811</v>
      </c>
      <c r="X68" s="17">
        <v>0.92474344355758265</v>
      </c>
      <c r="Y68" s="35">
        <v>774</v>
      </c>
      <c r="Z68" s="17">
        <v>0.88255416191562142</v>
      </c>
      <c r="AA68" s="18" t="s">
        <v>66</v>
      </c>
      <c r="AB68" s="35">
        <v>76</v>
      </c>
      <c r="AC68" s="18" t="s">
        <v>66</v>
      </c>
      <c r="AD68" s="17">
        <v>0.93091334894613587</v>
      </c>
      <c r="AE68" s="18"/>
      <c r="AF68" s="8"/>
      <c r="AG68" s="18"/>
      <c r="AH68" s="8"/>
    </row>
    <row r="69" spans="1:34" x14ac:dyDescent="0.25">
      <c r="A69" s="12" t="s">
        <v>67</v>
      </c>
      <c r="B69" s="11">
        <v>2</v>
      </c>
      <c r="C69" s="11">
        <v>3</v>
      </c>
      <c r="D69" s="11">
        <v>8</v>
      </c>
      <c r="E69" s="11"/>
      <c r="F69" s="11">
        <f t="shared" ref="F69:F95" si="3">SUM(B69:E69)</f>
        <v>13</v>
      </c>
      <c r="G69" s="12" t="s">
        <v>67</v>
      </c>
      <c r="H69" s="11">
        <v>13</v>
      </c>
      <c r="I69" s="12" t="s">
        <v>67</v>
      </c>
      <c r="J69" s="46">
        <v>5.75</v>
      </c>
      <c r="K69" s="12" t="s">
        <v>67</v>
      </c>
      <c r="L69" s="69">
        <v>2563.7114540156808</v>
      </c>
      <c r="M69" s="18" t="s">
        <v>67</v>
      </c>
      <c r="N69" s="9">
        <v>568.69669565217396</v>
      </c>
      <c r="O69" s="19" t="s">
        <v>67</v>
      </c>
      <c r="P69" s="20">
        <v>3</v>
      </c>
      <c r="Q69" s="17">
        <f t="shared" ref="Q69:Q95" si="4">P69/F69</f>
        <v>0.23076923076923078</v>
      </c>
      <c r="R69" s="18" t="s">
        <v>67</v>
      </c>
      <c r="S69" s="8">
        <v>9</v>
      </c>
      <c r="T69" s="17">
        <f t="shared" ref="T69:T95" si="5">S69/F69</f>
        <v>0.69230769230769229</v>
      </c>
      <c r="U69" s="19" t="s">
        <v>67</v>
      </c>
      <c r="V69" s="35">
        <v>365</v>
      </c>
      <c r="W69" s="35">
        <v>347</v>
      </c>
      <c r="X69" s="17">
        <v>0.9506849315068493</v>
      </c>
      <c r="Y69" s="35">
        <v>347</v>
      </c>
      <c r="Z69" s="17">
        <v>0.9506849315068493</v>
      </c>
      <c r="AA69" s="18" t="s">
        <v>67</v>
      </c>
      <c r="AB69" s="35">
        <v>0</v>
      </c>
      <c r="AC69" s="18" t="s">
        <v>67</v>
      </c>
      <c r="AD69" s="17">
        <v>0.71149674620390457</v>
      </c>
      <c r="AE69" s="18"/>
      <c r="AF69" s="8"/>
      <c r="AG69" s="18"/>
      <c r="AH69" s="8"/>
    </row>
    <row r="70" spans="1:34" x14ac:dyDescent="0.25">
      <c r="A70" s="12" t="s">
        <v>68</v>
      </c>
      <c r="B70" s="11">
        <v>2</v>
      </c>
      <c r="C70" s="11">
        <v>2</v>
      </c>
      <c r="D70" s="11">
        <v>8</v>
      </c>
      <c r="E70" s="11"/>
      <c r="F70" s="11">
        <f t="shared" si="3"/>
        <v>12</v>
      </c>
      <c r="G70" s="12" t="s">
        <v>68</v>
      </c>
      <c r="H70" s="11">
        <v>12</v>
      </c>
      <c r="I70" s="12" t="s">
        <v>68</v>
      </c>
      <c r="J70" s="46">
        <v>5.25</v>
      </c>
      <c r="K70" s="12" t="s">
        <v>68</v>
      </c>
      <c r="L70" s="69">
        <v>4815.882897332539</v>
      </c>
      <c r="M70" s="18" t="s">
        <v>68</v>
      </c>
      <c r="N70" s="9">
        <v>314.28514285714289</v>
      </c>
      <c r="O70" s="19" t="s">
        <v>68</v>
      </c>
      <c r="P70" s="20">
        <v>2</v>
      </c>
      <c r="Q70" s="17">
        <f t="shared" si="4"/>
        <v>0.16666666666666666</v>
      </c>
      <c r="R70" s="18" t="s">
        <v>68</v>
      </c>
      <c r="S70" s="8">
        <v>9</v>
      </c>
      <c r="T70" s="17">
        <f t="shared" si="5"/>
        <v>0.75</v>
      </c>
      <c r="U70" s="19" t="s">
        <v>68</v>
      </c>
      <c r="V70" s="35">
        <v>182</v>
      </c>
      <c r="W70" s="35">
        <v>174</v>
      </c>
      <c r="X70" s="17">
        <v>0.95604395604395609</v>
      </c>
      <c r="Y70" s="35">
        <v>174</v>
      </c>
      <c r="Z70" s="17">
        <v>0.95604395604395609</v>
      </c>
      <c r="AA70" s="18" t="s">
        <v>68</v>
      </c>
      <c r="AB70" s="35">
        <v>0</v>
      </c>
      <c r="AC70" s="18" t="s">
        <v>68</v>
      </c>
      <c r="AD70" s="17">
        <v>0.54920634920634925</v>
      </c>
      <c r="AE70" s="18"/>
      <c r="AF70" s="8"/>
      <c r="AG70" s="18"/>
      <c r="AH70" s="8"/>
    </row>
    <row r="71" spans="1:34" x14ac:dyDescent="0.25">
      <c r="A71" s="12" t="s">
        <v>69</v>
      </c>
      <c r="B71" s="11"/>
      <c r="C71" s="11">
        <v>7</v>
      </c>
      <c r="D71" s="11">
        <v>1</v>
      </c>
      <c r="E71" s="11"/>
      <c r="F71" s="11">
        <f t="shared" si="3"/>
        <v>8</v>
      </c>
      <c r="G71" s="12" t="s">
        <v>69</v>
      </c>
      <c r="H71" s="11">
        <v>8</v>
      </c>
      <c r="I71" s="12" t="s">
        <v>69</v>
      </c>
      <c r="J71" s="46">
        <v>1.1499999999999999</v>
      </c>
      <c r="K71" s="12" t="s">
        <v>69</v>
      </c>
      <c r="L71" s="69">
        <v>1460.2873380420813</v>
      </c>
      <c r="M71" s="18" t="s">
        <v>69</v>
      </c>
      <c r="N71" s="9">
        <v>631.2026086956522</v>
      </c>
      <c r="O71" s="19" t="s">
        <v>69</v>
      </c>
      <c r="P71" s="20">
        <v>7</v>
      </c>
      <c r="Q71" s="17">
        <f t="shared" si="4"/>
        <v>0.875</v>
      </c>
      <c r="R71" s="18" t="s">
        <v>69</v>
      </c>
      <c r="S71" s="8">
        <v>1</v>
      </c>
      <c r="T71" s="17">
        <f t="shared" si="5"/>
        <v>0.125</v>
      </c>
      <c r="U71" s="19" t="s">
        <v>69</v>
      </c>
      <c r="V71" s="35">
        <v>240</v>
      </c>
      <c r="W71" s="35">
        <v>219</v>
      </c>
      <c r="X71" s="17">
        <v>0.91249999999999998</v>
      </c>
      <c r="Y71" s="35">
        <v>185</v>
      </c>
      <c r="Z71" s="17">
        <v>0.77083333333333337</v>
      </c>
      <c r="AA71" s="18" t="s">
        <v>69</v>
      </c>
      <c r="AB71" s="35">
        <v>66</v>
      </c>
      <c r="AC71" s="18" t="s">
        <v>69</v>
      </c>
      <c r="AD71" s="17">
        <v>0.80487804878048785</v>
      </c>
      <c r="AE71" s="18"/>
      <c r="AF71" s="8"/>
      <c r="AG71" s="18"/>
      <c r="AH71" s="8"/>
    </row>
    <row r="72" spans="1:34" x14ac:dyDescent="0.25">
      <c r="A72" s="12" t="s">
        <v>70</v>
      </c>
      <c r="B72" s="11"/>
      <c r="C72" s="11">
        <v>33</v>
      </c>
      <c r="D72" s="11">
        <v>12</v>
      </c>
      <c r="E72" s="11">
        <v>1</v>
      </c>
      <c r="F72" s="11">
        <f t="shared" si="3"/>
        <v>46</v>
      </c>
      <c r="G72" s="12" t="s">
        <v>134</v>
      </c>
      <c r="H72" s="11">
        <v>46</v>
      </c>
      <c r="I72" s="12" t="s">
        <v>134</v>
      </c>
      <c r="J72" s="46">
        <v>10.119999999999996</v>
      </c>
      <c r="K72" s="12" t="s">
        <v>134</v>
      </c>
      <c r="L72" s="69">
        <v>1610.9115211954154</v>
      </c>
      <c r="M72" s="18" t="s">
        <v>134</v>
      </c>
      <c r="N72" s="9">
        <v>616.62924901185818</v>
      </c>
      <c r="O72" s="19" t="s">
        <v>134</v>
      </c>
      <c r="P72" s="20">
        <v>30</v>
      </c>
      <c r="Q72" s="17">
        <f t="shared" si="4"/>
        <v>0.65217391304347827</v>
      </c>
      <c r="R72" s="18" t="s">
        <v>134</v>
      </c>
      <c r="S72" s="8">
        <v>16</v>
      </c>
      <c r="T72" s="17">
        <f t="shared" si="5"/>
        <v>0.34782608695652173</v>
      </c>
      <c r="U72" s="19" t="s">
        <v>134</v>
      </c>
      <c r="V72" s="35">
        <v>1995</v>
      </c>
      <c r="W72" s="35">
        <v>1536</v>
      </c>
      <c r="X72" s="17">
        <v>0.76992481203007523</v>
      </c>
      <c r="Y72" s="35">
        <v>1173</v>
      </c>
      <c r="Z72" s="17">
        <v>0.58796992481203003</v>
      </c>
      <c r="AA72" s="18" t="s">
        <v>134</v>
      </c>
      <c r="AB72" s="35">
        <v>305</v>
      </c>
      <c r="AC72" s="18" t="s">
        <v>134</v>
      </c>
      <c r="AD72" s="17">
        <v>0.89766454352441616</v>
      </c>
      <c r="AE72" s="18"/>
      <c r="AF72" s="8"/>
      <c r="AG72" s="18"/>
      <c r="AH72" s="8"/>
    </row>
    <row r="73" spans="1:34" x14ac:dyDescent="0.25">
      <c r="A73" s="12" t="s">
        <v>71</v>
      </c>
      <c r="B73" s="11"/>
      <c r="C73" s="11">
        <v>1</v>
      </c>
      <c r="D73" s="11">
        <v>2</v>
      </c>
      <c r="E73" s="11">
        <v>8</v>
      </c>
      <c r="F73" s="11">
        <f t="shared" si="3"/>
        <v>11</v>
      </c>
      <c r="G73" s="12" t="s">
        <v>71</v>
      </c>
      <c r="H73" s="11">
        <v>11</v>
      </c>
      <c r="I73" s="12" t="s">
        <v>71</v>
      </c>
      <c r="J73" s="46">
        <v>3.8</v>
      </c>
      <c r="K73" s="12" t="s">
        <v>71</v>
      </c>
      <c r="L73" s="69">
        <v>2978.7391061023504</v>
      </c>
      <c r="M73" s="18" t="s">
        <v>71</v>
      </c>
      <c r="N73" s="9">
        <v>470.32184210526316</v>
      </c>
      <c r="O73" s="19" t="s">
        <v>71</v>
      </c>
      <c r="P73" s="20">
        <v>1</v>
      </c>
      <c r="Q73" s="17">
        <f t="shared" si="4"/>
        <v>9.0909090909090912E-2</v>
      </c>
      <c r="R73" s="18" t="s">
        <v>71</v>
      </c>
      <c r="S73" s="8">
        <v>10</v>
      </c>
      <c r="T73" s="17">
        <f t="shared" si="5"/>
        <v>0.90909090909090906</v>
      </c>
      <c r="U73" s="19" t="s">
        <v>71</v>
      </c>
      <c r="V73" s="35">
        <v>265</v>
      </c>
      <c r="W73" s="35">
        <v>228</v>
      </c>
      <c r="X73" s="17">
        <v>0.86037735849056607</v>
      </c>
      <c r="Y73" s="35">
        <v>197</v>
      </c>
      <c r="Z73" s="17">
        <v>0.74339622641509429</v>
      </c>
      <c r="AA73" s="18" t="s">
        <v>71</v>
      </c>
      <c r="AB73" s="35">
        <v>44</v>
      </c>
      <c r="AC73" s="18" t="s">
        <v>135</v>
      </c>
      <c r="AD73" s="17">
        <v>1.1073232323232323</v>
      </c>
      <c r="AE73" s="12"/>
      <c r="AF73" s="11"/>
      <c r="AG73" s="12"/>
      <c r="AH73" s="11"/>
    </row>
    <row r="74" spans="1:34" x14ac:dyDescent="0.25">
      <c r="A74" s="12" t="s">
        <v>72</v>
      </c>
      <c r="B74" s="11"/>
      <c r="C74" s="11">
        <v>4</v>
      </c>
      <c r="D74" s="11">
        <v>7</v>
      </c>
      <c r="E74" s="11">
        <v>3</v>
      </c>
      <c r="F74" s="11">
        <f t="shared" si="3"/>
        <v>14</v>
      </c>
      <c r="G74" s="12" t="s">
        <v>135</v>
      </c>
      <c r="H74" s="11">
        <v>14</v>
      </c>
      <c r="I74" s="12" t="s">
        <v>135</v>
      </c>
      <c r="J74" s="46">
        <v>4.8032999999999992</v>
      </c>
      <c r="K74" s="12" t="s">
        <v>135</v>
      </c>
      <c r="L74" s="69">
        <v>2608.950322815705</v>
      </c>
      <c r="M74" s="18" t="s">
        <v>135</v>
      </c>
      <c r="N74" s="9">
        <v>572.5757291861845</v>
      </c>
      <c r="O74" s="19" t="s">
        <v>135</v>
      </c>
      <c r="P74" s="20">
        <v>4</v>
      </c>
      <c r="Q74" s="17">
        <f t="shared" si="4"/>
        <v>0.2857142857142857</v>
      </c>
      <c r="R74" s="18" t="s">
        <v>135</v>
      </c>
      <c r="S74" s="8">
        <v>10</v>
      </c>
      <c r="T74" s="17">
        <f t="shared" si="5"/>
        <v>0.7142857142857143</v>
      </c>
      <c r="U74" s="19" t="s">
        <v>135</v>
      </c>
      <c r="V74" s="35">
        <v>378</v>
      </c>
      <c r="W74" s="35">
        <v>352</v>
      </c>
      <c r="X74" s="17">
        <v>0.93121693121693117</v>
      </c>
      <c r="Y74" s="35">
        <v>335</v>
      </c>
      <c r="Z74" s="17">
        <v>0.88624338624338628</v>
      </c>
      <c r="AA74" s="18" t="s">
        <v>135</v>
      </c>
      <c r="AB74" s="35">
        <v>219</v>
      </c>
      <c r="AC74" s="18" t="s">
        <v>71</v>
      </c>
      <c r="AD74" s="17">
        <v>0.97150259067357514</v>
      </c>
      <c r="AE74" s="18" t="s">
        <v>71</v>
      </c>
      <c r="AF74" s="8">
        <v>49</v>
      </c>
      <c r="AG74" s="18" t="s">
        <v>71</v>
      </c>
      <c r="AH74" s="8">
        <v>6</v>
      </c>
    </row>
    <row r="75" spans="1:34" x14ac:dyDescent="0.25">
      <c r="A75" s="12" t="s">
        <v>73</v>
      </c>
      <c r="B75" s="11"/>
      <c r="C75" s="11">
        <v>2</v>
      </c>
      <c r="D75" s="11">
        <v>6</v>
      </c>
      <c r="E75" s="11">
        <v>2</v>
      </c>
      <c r="F75" s="11">
        <f t="shared" si="3"/>
        <v>10</v>
      </c>
      <c r="G75" s="12" t="s">
        <v>73</v>
      </c>
      <c r="H75" s="11">
        <v>10</v>
      </c>
      <c r="I75" s="12" t="s">
        <v>73</v>
      </c>
      <c r="J75" s="46">
        <v>2.2000000000000002</v>
      </c>
      <c r="K75" s="12" t="s">
        <v>73</v>
      </c>
      <c r="L75" s="69">
        <v>1285.7082207099081</v>
      </c>
      <c r="M75" s="18" t="s">
        <v>73</v>
      </c>
      <c r="N75" s="9">
        <v>656.12863636363613</v>
      </c>
      <c r="O75" s="19" t="s">
        <v>73</v>
      </c>
      <c r="P75" s="20">
        <v>2</v>
      </c>
      <c r="Q75" s="17">
        <f t="shared" si="4"/>
        <v>0.2</v>
      </c>
      <c r="R75" s="18" t="s">
        <v>73</v>
      </c>
      <c r="S75" s="8">
        <v>8</v>
      </c>
      <c r="T75" s="17">
        <f t="shared" si="5"/>
        <v>0.8</v>
      </c>
      <c r="U75" s="19" t="s">
        <v>73</v>
      </c>
      <c r="V75" s="35">
        <v>398</v>
      </c>
      <c r="W75" s="35">
        <v>355</v>
      </c>
      <c r="X75" s="17">
        <v>0.89195979899497491</v>
      </c>
      <c r="Y75" s="35">
        <v>287</v>
      </c>
      <c r="Z75" s="17">
        <v>0.72110552763819091</v>
      </c>
      <c r="AA75" s="18" t="s">
        <v>73</v>
      </c>
      <c r="AB75" s="35">
        <v>165</v>
      </c>
      <c r="AC75" s="18" t="s">
        <v>73</v>
      </c>
      <c r="AD75" s="17">
        <v>1.1224489795918366</v>
      </c>
      <c r="AE75" s="18" t="s">
        <v>73</v>
      </c>
      <c r="AF75" s="8">
        <v>46</v>
      </c>
      <c r="AG75" s="18" t="s">
        <v>73</v>
      </c>
      <c r="AH75" s="8">
        <v>15</v>
      </c>
    </row>
    <row r="76" spans="1:34" x14ac:dyDescent="0.25">
      <c r="A76" s="12" t="s">
        <v>74</v>
      </c>
      <c r="B76" s="11">
        <v>4</v>
      </c>
      <c r="C76" s="11">
        <v>21</v>
      </c>
      <c r="D76" s="11">
        <v>10</v>
      </c>
      <c r="E76" s="11"/>
      <c r="F76" s="11">
        <f t="shared" si="3"/>
        <v>35</v>
      </c>
      <c r="G76" s="12" t="s">
        <v>136</v>
      </c>
      <c r="H76" s="11">
        <v>35</v>
      </c>
      <c r="I76" s="12" t="s">
        <v>136</v>
      </c>
      <c r="J76" s="46">
        <v>6.360000000000003</v>
      </c>
      <c r="K76" s="12" t="s">
        <v>136</v>
      </c>
      <c r="L76" s="69">
        <v>1475.0542130575916</v>
      </c>
      <c r="M76" s="18" t="s">
        <v>136</v>
      </c>
      <c r="N76" s="9">
        <v>628.7674528301884</v>
      </c>
      <c r="O76" s="19" t="s">
        <v>136</v>
      </c>
      <c r="P76" s="20">
        <v>18</v>
      </c>
      <c r="Q76" s="17">
        <f t="shared" si="4"/>
        <v>0.51428571428571423</v>
      </c>
      <c r="R76" s="18" t="s">
        <v>136</v>
      </c>
      <c r="S76" s="8">
        <v>13</v>
      </c>
      <c r="T76" s="17">
        <f t="shared" si="5"/>
        <v>0.37142857142857144</v>
      </c>
      <c r="U76" s="19" t="s">
        <v>136</v>
      </c>
      <c r="V76" s="35">
        <v>1325</v>
      </c>
      <c r="W76" s="35">
        <v>1088</v>
      </c>
      <c r="X76" s="17">
        <v>0.82113207547169809</v>
      </c>
      <c r="Y76" s="35">
        <v>900</v>
      </c>
      <c r="Z76" s="17">
        <v>0.67924528301886788</v>
      </c>
      <c r="AA76" s="18" t="s">
        <v>136</v>
      </c>
      <c r="AB76" s="35">
        <v>532</v>
      </c>
      <c r="AC76" s="18" t="s">
        <v>136</v>
      </c>
      <c r="AD76" s="17">
        <v>0.98432835820895526</v>
      </c>
      <c r="AE76" s="18" t="s">
        <v>136</v>
      </c>
      <c r="AF76" s="8">
        <v>1</v>
      </c>
      <c r="AG76" s="18" t="s">
        <v>137</v>
      </c>
      <c r="AH76" s="8">
        <v>3</v>
      </c>
    </row>
    <row r="77" spans="1:34" x14ac:dyDescent="0.25">
      <c r="A77" s="12" t="s">
        <v>75</v>
      </c>
      <c r="B77" s="11">
        <v>2</v>
      </c>
      <c r="C77" s="11">
        <v>76</v>
      </c>
      <c r="D77" s="11">
        <v>30</v>
      </c>
      <c r="E77" s="11">
        <v>3</v>
      </c>
      <c r="F77" s="11">
        <f t="shared" si="3"/>
        <v>111</v>
      </c>
      <c r="G77" s="12" t="s">
        <v>137</v>
      </c>
      <c r="H77" s="11">
        <v>111</v>
      </c>
      <c r="I77" s="12" t="s">
        <v>137</v>
      </c>
      <c r="J77" s="46">
        <v>27.339999999999961</v>
      </c>
      <c r="K77" s="12" t="s">
        <v>137</v>
      </c>
      <c r="L77" s="69">
        <v>1540.7453876856189</v>
      </c>
      <c r="M77" s="18" t="s">
        <v>137</v>
      </c>
      <c r="N77" s="9">
        <v>684.74414148857875</v>
      </c>
      <c r="O77" s="19" t="s">
        <v>137</v>
      </c>
      <c r="P77" s="20">
        <v>62</v>
      </c>
      <c r="Q77" s="17">
        <f t="shared" si="4"/>
        <v>0.55855855855855852</v>
      </c>
      <c r="R77" s="18" t="s">
        <v>137</v>
      </c>
      <c r="S77" s="8">
        <v>47</v>
      </c>
      <c r="T77" s="17">
        <f t="shared" si="5"/>
        <v>0.42342342342342343</v>
      </c>
      <c r="U77" s="19" t="s">
        <v>137</v>
      </c>
      <c r="V77" s="35">
        <v>5983</v>
      </c>
      <c r="W77" s="35">
        <v>5153</v>
      </c>
      <c r="X77" s="17">
        <v>0.86127360855757984</v>
      </c>
      <c r="Y77" s="35">
        <v>3717</v>
      </c>
      <c r="Z77" s="17">
        <v>0.6212602373391275</v>
      </c>
      <c r="AA77" s="18" t="s">
        <v>137</v>
      </c>
      <c r="AB77" s="35">
        <v>2021</v>
      </c>
      <c r="AC77" s="18" t="s">
        <v>137</v>
      </c>
      <c r="AD77" s="17">
        <v>0.95366242038216564</v>
      </c>
      <c r="AE77" s="18" t="s">
        <v>137</v>
      </c>
      <c r="AF77" s="8">
        <v>141</v>
      </c>
      <c r="AG77" s="18"/>
      <c r="AH77" s="8"/>
    </row>
    <row r="78" spans="1:34" x14ac:dyDescent="0.25">
      <c r="A78" s="12" t="s">
        <v>76</v>
      </c>
      <c r="B78" s="11">
        <v>1</v>
      </c>
      <c r="C78" s="11">
        <v>31</v>
      </c>
      <c r="D78" s="11">
        <v>40</v>
      </c>
      <c r="E78" s="11"/>
      <c r="F78" s="11">
        <f t="shared" si="3"/>
        <v>72</v>
      </c>
      <c r="G78" s="12" t="s">
        <v>76</v>
      </c>
      <c r="H78" s="11">
        <v>72</v>
      </c>
      <c r="I78" s="12" t="s">
        <v>76</v>
      </c>
      <c r="J78" s="46">
        <v>14.399999999999981</v>
      </c>
      <c r="K78" s="12" t="s">
        <v>76</v>
      </c>
      <c r="L78" s="69">
        <v>2484.969689933208</v>
      </c>
      <c r="M78" s="18" t="s">
        <v>76</v>
      </c>
      <c r="N78" s="9">
        <v>488.59077464788783</v>
      </c>
      <c r="O78" s="19" t="s">
        <v>76</v>
      </c>
      <c r="P78" s="20">
        <v>26</v>
      </c>
      <c r="Q78" s="17">
        <f t="shared" si="4"/>
        <v>0.3611111111111111</v>
      </c>
      <c r="R78" s="18" t="s">
        <v>76</v>
      </c>
      <c r="S78" s="8">
        <v>45</v>
      </c>
      <c r="T78" s="17">
        <f t="shared" si="5"/>
        <v>0.625</v>
      </c>
      <c r="U78" s="19" t="s">
        <v>76</v>
      </c>
      <c r="V78" s="35">
        <v>2228</v>
      </c>
      <c r="W78" s="35">
        <v>1930</v>
      </c>
      <c r="X78" s="17">
        <v>0.86624775583482949</v>
      </c>
      <c r="Y78" s="35">
        <v>1619</v>
      </c>
      <c r="Z78" s="17">
        <v>0.72666068222621183</v>
      </c>
      <c r="AA78" s="18" t="s">
        <v>76</v>
      </c>
      <c r="AB78" s="35">
        <v>1157</v>
      </c>
      <c r="AC78" s="18" t="s">
        <v>76</v>
      </c>
      <c r="AD78" s="17">
        <v>1.0018231540565177</v>
      </c>
      <c r="AE78" s="18"/>
      <c r="AF78" s="8"/>
      <c r="AG78" s="18"/>
      <c r="AH78" s="8"/>
    </row>
    <row r="79" spans="1:34" x14ac:dyDescent="0.25">
      <c r="A79" s="12" t="s">
        <v>77</v>
      </c>
      <c r="B79" s="11"/>
      <c r="C79" s="11"/>
      <c r="D79" s="11"/>
      <c r="E79" s="11">
        <v>1</v>
      </c>
      <c r="F79" s="11">
        <f t="shared" si="3"/>
        <v>1</v>
      </c>
      <c r="G79" s="12" t="s">
        <v>77</v>
      </c>
      <c r="H79" s="11">
        <v>1</v>
      </c>
      <c r="I79" s="12" t="s">
        <v>77</v>
      </c>
      <c r="J79" s="46">
        <v>0.2</v>
      </c>
      <c r="K79" s="12" t="s">
        <v>77</v>
      </c>
      <c r="L79" s="69">
        <v>4054.6144655717085</v>
      </c>
      <c r="M79" s="18" t="s">
        <v>77</v>
      </c>
      <c r="N79" s="9">
        <v>398.27999999999992</v>
      </c>
      <c r="O79" s="19"/>
      <c r="P79" s="20"/>
      <c r="Q79" s="17">
        <f t="shared" si="4"/>
        <v>0</v>
      </c>
      <c r="R79" s="18" t="s">
        <v>77</v>
      </c>
      <c r="S79" s="8">
        <v>1</v>
      </c>
      <c r="T79" s="17">
        <f t="shared" si="5"/>
        <v>1</v>
      </c>
      <c r="U79" s="19" t="s">
        <v>77</v>
      </c>
      <c r="V79" s="35">
        <v>26</v>
      </c>
      <c r="W79" s="35">
        <v>26</v>
      </c>
      <c r="X79" s="17">
        <v>1</v>
      </c>
      <c r="Y79" s="35">
        <v>23</v>
      </c>
      <c r="Z79" s="17">
        <v>0.88461538461538458</v>
      </c>
      <c r="AA79" s="18" t="s">
        <v>77</v>
      </c>
      <c r="AB79" s="35">
        <v>0</v>
      </c>
      <c r="AC79" s="18" t="s">
        <v>77</v>
      </c>
      <c r="AD79" s="17">
        <v>0.625</v>
      </c>
      <c r="AE79" s="18"/>
      <c r="AF79" s="8"/>
      <c r="AG79" s="18"/>
      <c r="AH79" s="8"/>
    </row>
    <row r="80" spans="1:34" x14ac:dyDescent="0.25">
      <c r="A80" s="12" t="s">
        <v>103</v>
      </c>
      <c r="B80" s="11"/>
      <c r="C80" s="11">
        <v>4</v>
      </c>
      <c r="D80" s="11"/>
      <c r="E80" s="11"/>
      <c r="F80" s="11">
        <f t="shared" si="3"/>
        <v>4</v>
      </c>
      <c r="G80" s="12" t="s">
        <v>103</v>
      </c>
      <c r="H80" s="11">
        <v>4</v>
      </c>
      <c r="I80" s="12" t="s">
        <v>103</v>
      </c>
      <c r="J80" s="46">
        <v>0.8</v>
      </c>
      <c r="K80" s="12" t="s">
        <v>103</v>
      </c>
      <c r="L80" s="69">
        <v>1491.7945241816399</v>
      </c>
      <c r="M80" s="18" t="s">
        <v>103</v>
      </c>
      <c r="N80" s="9">
        <v>347.91374999999994</v>
      </c>
      <c r="O80" s="19" t="s">
        <v>103</v>
      </c>
      <c r="P80" s="20">
        <v>4</v>
      </c>
      <c r="Q80" s="17">
        <f t="shared" si="4"/>
        <v>1</v>
      </c>
      <c r="R80" s="19"/>
      <c r="S80" s="20"/>
      <c r="T80" s="17">
        <f t="shared" si="5"/>
        <v>0</v>
      </c>
      <c r="U80" s="19" t="s">
        <v>103</v>
      </c>
      <c r="V80" s="35">
        <v>93</v>
      </c>
      <c r="W80" s="35">
        <v>88</v>
      </c>
      <c r="X80" s="17">
        <v>0.94623655913978499</v>
      </c>
      <c r="Y80" s="35">
        <v>67</v>
      </c>
      <c r="Z80" s="17">
        <v>0.72043010752688175</v>
      </c>
      <c r="AA80" s="18" t="s">
        <v>103</v>
      </c>
      <c r="AB80" s="35">
        <v>12</v>
      </c>
      <c r="AC80" s="18" t="s">
        <v>103</v>
      </c>
      <c r="AD80" s="17">
        <v>0.57499999999999996</v>
      </c>
      <c r="AE80" s="18" t="s">
        <v>103</v>
      </c>
      <c r="AF80" s="8">
        <v>47</v>
      </c>
      <c r="AG80" s="18" t="s">
        <v>103</v>
      </c>
      <c r="AH80" s="8">
        <v>3</v>
      </c>
    </row>
    <row r="81" spans="1:34" x14ac:dyDescent="0.25">
      <c r="A81" s="12" t="s">
        <v>78</v>
      </c>
      <c r="B81" s="11"/>
      <c r="C81" s="11">
        <v>3</v>
      </c>
      <c r="D81" s="11">
        <v>12</v>
      </c>
      <c r="E81" s="11">
        <v>4</v>
      </c>
      <c r="F81" s="11">
        <f t="shared" si="3"/>
        <v>19</v>
      </c>
      <c r="G81" s="12" t="s">
        <v>78</v>
      </c>
      <c r="H81" s="11">
        <v>19</v>
      </c>
      <c r="I81" s="12" t="s">
        <v>78</v>
      </c>
      <c r="J81" s="46">
        <v>6.0885000000000007</v>
      </c>
      <c r="K81" s="12" t="s">
        <v>78</v>
      </c>
      <c r="L81" s="69">
        <v>3444.4459850951494</v>
      </c>
      <c r="M81" s="18" t="s">
        <v>78</v>
      </c>
      <c r="N81" s="9">
        <v>342.56614929785655</v>
      </c>
      <c r="O81" s="19" t="s">
        <v>78</v>
      </c>
      <c r="P81" s="20">
        <v>7</v>
      </c>
      <c r="Q81" s="17">
        <f t="shared" si="4"/>
        <v>0.36842105263157893</v>
      </c>
      <c r="R81" s="18" t="s">
        <v>78</v>
      </c>
      <c r="S81" s="8">
        <v>16</v>
      </c>
      <c r="T81" s="17">
        <f t="shared" si="5"/>
        <v>0.84210526315789469</v>
      </c>
      <c r="U81" s="19" t="s">
        <v>78</v>
      </c>
      <c r="V81" s="35">
        <v>369</v>
      </c>
      <c r="W81" s="35">
        <v>366</v>
      </c>
      <c r="X81" s="17">
        <v>0.99186991869918695</v>
      </c>
      <c r="Y81" s="35">
        <v>364</v>
      </c>
      <c r="Z81" s="17">
        <v>0.98644986449864502</v>
      </c>
      <c r="AA81" s="18" t="s">
        <v>78</v>
      </c>
      <c r="AB81" s="35">
        <v>0</v>
      </c>
      <c r="AC81" s="18" t="s">
        <v>78</v>
      </c>
      <c r="AD81" s="17">
        <v>0.98585858585858588</v>
      </c>
      <c r="AE81" s="18" t="s">
        <v>78</v>
      </c>
      <c r="AF81" s="8">
        <v>153</v>
      </c>
      <c r="AG81" s="18" t="s">
        <v>78</v>
      </c>
      <c r="AH81" s="8">
        <v>23</v>
      </c>
    </row>
    <row r="82" spans="1:34" x14ac:dyDescent="0.25">
      <c r="A82" s="12" t="s">
        <v>79</v>
      </c>
      <c r="B82" s="11">
        <v>1</v>
      </c>
      <c r="C82" s="11">
        <v>5</v>
      </c>
      <c r="D82" s="11"/>
      <c r="E82" s="11"/>
      <c r="F82" s="11">
        <f t="shared" si="3"/>
        <v>6</v>
      </c>
      <c r="G82" s="12" t="s">
        <v>79</v>
      </c>
      <c r="H82" s="11">
        <v>6</v>
      </c>
      <c r="I82" s="12" t="s">
        <v>79</v>
      </c>
      <c r="J82" s="46">
        <v>1</v>
      </c>
      <c r="K82" s="12" t="s">
        <v>79</v>
      </c>
      <c r="L82" s="69">
        <v>888.53822113727745</v>
      </c>
      <c r="M82" s="18" t="s">
        <v>79</v>
      </c>
      <c r="N82" s="9">
        <v>705.10500000000002</v>
      </c>
      <c r="O82" s="19" t="s">
        <v>79</v>
      </c>
      <c r="P82" s="20">
        <v>5</v>
      </c>
      <c r="Q82" s="17">
        <f t="shared" si="4"/>
        <v>0.83333333333333337</v>
      </c>
      <c r="R82" s="18"/>
      <c r="S82" s="8"/>
      <c r="T82" s="17">
        <f t="shared" si="5"/>
        <v>0</v>
      </c>
      <c r="U82" s="19" t="s">
        <v>79</v>
      </c>
      <c r="V82" s="35">
        <v>231</v>
      </c>
      <c r="W82" s="35">
        <v>207</v>
      </c>
      <c r="X82" s="17">
        <v>0.89610389610389607</v>
      </c>
      <c r="Y82" s="35">
        <v>170</v>
      </c>
      <c r="Z82" s="17">
        <v>0.73593073593073588</v>
      </c>
      <c r="AA82" s="18" t="s">
        <v>79</v>
      </c>
      <c r="AB82" s="35">
        <v>135</v>
      </c>
      <c r="AC82" s="18" t="s">
        <v>79</v>
      </c>
      <c r="AD82" s="17">
        <v>1.3470588235294119</v>
      </c>
      <c r="AE82" s="18"/>
      <c r="AF82" s="8"/>
      <c r="AG82" s="18"/>
      <c r="AH82" s="8"/>
    </row>
    <row r="83" spans="1:34" x14ac:dyDescent="0.25">
      <c r="A83" s="12" t="s">
        <v>80</v>
      </c>
      <c r="B83" s="11">
        <v>2</v>
      </c>
      <c r="C83" s="11">
        <v>2</v>
      </c>
      <c r="D83" s="11"/>
      <c r="E83" s="11"/>
      <c r="F83" s="11">
        <f t="shared" si="3"/>
        <v>4</v>
      </c>
      <c r="G83" s="12" t="s">
        <v>80</v>
      </c>
      <c r="H83" s="11">
        <v>4</v>
      </c>
      <c r="I83" s="12" t="s">
        <v>80</v>
      </c>
      <c r="J83" s="46">
        <v>0.3</v>
      </c>
      <c r="K83" s="12" t="s">
        <v>80</v>
      </c>
      <c r="L83" s="69">
        <v>1179.2356113886599</v>
      </c>
      <c r="M83" s="18" t="s">
        <v>80</v>
      </c>
      <c r="N83" s="9">
        <v>618.50999999999988</v>
      </c>
      <c r="O83" s="19" t="s">
        <v>80</v>
      </c>
      <c r="P83" s="20">
        <v>2</v>
      </c>
      <c r="Q83" s="17">
        <f t="shared" si="4"/>
        <v>0.5</v>
      </c>
      <c r="R83" s="18"/>
      <c r="S83" s="8"/>
      <c r="T83" s="17">
        <f t="shared" si="5"/>
        <v>0</v>
      </c>
      <c r="U83" s="19" t="s">
        <v>80</v>
      </c>
      <c r="V83" s="35">
        <v>60</v>
      </c>
      <c r="W83" s="35">
        <v>58</v>
      </c>
      <c r="X83" s="17">
        <v>0.96666666666666667</v>
      </c>
      <c r="Y83" s="35">
        <v>58</v>
      </c>
      <c r="Z83" s="17">
        <v>0.96666666666666667</v>
      </c>
      <c r="AA83" s="18" t="s">
        <v>80</v>
      </c>
      <c r="AB83" s="35">
        <v>0</v>
      </c>
      <c r="AC83" s="18" t="s">
        <v>80</v>
      </c>
      <c r="AD83" s="17">
        <v>1.2244897959183674</v>
      </c>
      <c r="AE83" s="18"/>
      <c r="AF83" s="8"/>
      <c r="AG83" s="18"/>
      <c r="AH83" s="8"/>
    </row>
    <row r="84" spans="1:34" x14ac:dyDescent="0.25">
      <c r="A84" s="12" t="s">
        <v>81</v>
      </c>
      <c r="B84" s="11"/>
      <c r="C84" s="11">
        <v>42</v>
      </c>
      <c r="D84" s="11"/>
      <c r="E84" s="11"/>
      <c r="F84" s="11">
        <f t="shared" si="3"/>
        <v>42</v>
      </c>
      <c r="G84" s="12" t="s">
        <v>138</v>
      </c>
      <c r="H84" s="11">
        <v>42</v>
      </c>
      <c r="I84" s="12" t="s">
        <v>138</v>
      </c>
      <c r="J84" s="46">
        <v>9.5599999999999987</v>
      </c>
      <c r="K84" s="12" t="s">
        <v>138</v>
      </c>
      <c r="L84" s="69">
        <v>825.80093568113682</v>
      </c>
      <c r="M84" s="18" t="s">
        <v>138</v>
      </c>
      <c r="N84" s="9">
        <v>662.12510460251053</v>
      </c>
      <c r="O84" s="19" t="s">
        <v>138</v>
      </c>
      <c r="P84" s="20">
        <v>36</v>
      </c>
      <c r="Q84" s="17">
        <f t="shared" si="4"/>
        <v>0.8571428571428571</v>
      </c>
      <c r="R84" s="18" t="s">
        <v>138</v>
      </c>
      <c r="S84" s="8">
        <v>6</v>
      </c>
      <c r="T84" s="17">
        <f t="shared" si="5"/>
        <v>0.14285714285714285</v>
      </c>
      <c r="U84" s="19" t="s">
        <v>138</v>
      </c>
      <c r="V84" s="35">
        <v>2046</v>
      </c>
      <c r="W84" s="35">
        <v>1793</v>
      </c>
      <c r="X84" s="17">
        <v>0.87634408602150538</v>
      </c>
      <c r="Y84" s="35">
        <v>1437</v>
      </c>
      <c r="Z84" s="17">
        <v>0.70234604105571852</v>
      </c>
      <c r="AA84" s="18" t="s">
        <v>138</v>
      </c>
      <c r="AB84" s="35">
        <v>1240</v>
      </c>
      <c r="AC84" s="18" t="s">
        <v>138</v>
      </c>
      <c r="AD84" s="17">
        <v>0.9916666666666667</v>
      </c>
      <c r="AE84" s="18" t="s">
        <v>138</v>
      </c>
      <c r="AF84" s="8">
        <v>84</v>
      </c>
      <c r="AG84" s="18" t="s">
        <v>138</v>
      </c>
      <c r="AH84" s="8">
        <v>3</v>
      </c>
    </row>
    <row r="85" spans="1:34" x14ac:dyDescent="0.25">
      <c r="A85" s="12" t="s">
        <v>82</v>
      </c>
      <c r="B85" s="11"/>
      <c r="C85" s="11">
        <v>12</v>
      </c>
      <c r="D85" s="11"/>
      <c r="E85" s="11"/>
      <c r="F85" s="11">
        <f t="shared" si="3"/>
        <v>12</v>
      </c>
      <c r="G85" s="12" t="s">
        <v>139</v>
      </c>
      <c r="H85" s="11">
        <v>12</v>
      </c>
      <c r="I85" s="12" t="s">
        <v>139</v>
      </c>
      <c r="J85" s="46">
        <v>3.3333000000000004</v>
      </c>
      <c r="K85" s="12" t="s">
        <v>139</v>
      </c>
      <c r="L85" s="69">
        <v>1181.824179595666</v>
      </c>
      <c r="M85" s="18" t="s">
        <v>139</v>
      </c>
      <c r="N85" s="9">
        <v>485.42525425254246</v>
      </c>
      <c r="O85" s="19" t="s">
        <v>139</v>
      </c>
      <c r="P85" s="20">
        <v>9</v>
      </c>
      <c r="Q85" s="17">
        <f t="shared" si="4"/>
        <v>0.75</v>
      </c>
      <c r="R85" s="18" t="s">
        <v>139</v>
      </c>
      <c r="S85" s="8">
        <v>3</v>
      </c>
      <c r="T85" s="17">
        <f t="shared" si="5"/>
        <v>0.25</v>
      </c>
      <c r="U85" s="19" t="s">
        <v>139</v>
      </c>
      <c r="V85" s="35">
        <v>457</v>
      </c>
      <c r="W85" s="35">
        <v>407</v>
      </c>
      <c r="X85" s="17">
        <v>0.89059080962800874</v>
      </c>
      <c r="Y85" s="35">
        <v>283</v>
      </c>
      <c r="Z85" s="17">
        <v>0.61925601750547044</v>
      </c>
      <c r="AA85" s="18" t="s">
        <v>139</v>
      </c>
      <c r="AB85" s="35">
        <v>29</v>
      </c>
      <c r="AC85" s="18" t="s">
        <v>139</v>
      </c>
      <c r="AD85" s="17">
        <v>0.76666666666666672</v>
      </c>
      <c r="AE85" s="18" t="s">
        <v>181</v>
      </c>
      <c r="AF85" s="8">
        <v>518</v>
      </c>
      <c r="AG85" s="18" t="s">
        <v>181</v>
      </c>
      <c r="AH85" s="8">
        <v>188</v>
      </c>
    </row>
    <row r="86" spans="1:34" x14ac:dyDescent="0.25">
      <c r="A86" s="12" t="s">
        <v>83</v>
      </c>
      <c r="B86" s="11">
        <v>2</v>
      </c>
      <c r="C86" s="11">
        <v>26</v>
      </c>
      <c r="D86" s="11">
        <v>15</v>
      </c>
      <c r="E86" s="11"/>
      <c r="F86" s="11">
        <f t="shared" si="3"/>
        <v>43</v>
      </c>
      <c r="G86" s="12" t="s">
        <v>83</v>
      </c>
      <c r="H86" s="11">
        <v>43</v>
      </c>
      <c r="I86" s="12" t="s">
        <v>83</v>
      </c>
      <c r="J86" s="46">
        <v>13.182599999999994</v>
      </c>
      <c r="K86" s="12" t="s">
        <v>83</v>
      </c>
      <c r="L86" s="69">
        <v>2530.5571595640045</v>
      </c>
      <c r="M86" s="18" t="s">
        <v>83</v>
      </c>
      <c r="N86" s="9">
        <v>425.7111647171273</v>
      </c>
      <c r="O86" s="19" t="s">
        <v>83</v>
      </c>
      <c r="P86" s="20">
        <v>22</v>
      </c>
      <c r="Q86" s="17">
        <f t="shared" si="4"/>
        <v>0.51162790697674421</v>
      </c>
      <c r="R86" s="18" t="s">
        <v>83</v>
      </c>
      <c r="S86" s="8">
        <v>19</v>
      </c>
      <c r="T86" s="17">
        <f t="shared" si="5"/>
        <v>0.44186046511627908</v>
      </c>
      <c r="U86" s="19" t="s">
        <v>83</v>
      </c>
      <c r="V86" s="35">
        <v>1115</v>
      </c>
      <c r="W86" s="35">
        <v>878</v>
      </c>
      <c r="X86" s="17">
        <v>0.78744394618834079</v>
      </c>
      <c r="Y86" s="35">
        <v>735</v>
      </c>
      <c r="Z86" s="17">
        <v>0.65919282511210764</v>
      </c>
      <c r="AA86" s="18" t="s">
        <v>83</v>
      </c>
      <c r="AB86" s="35">
        <v>584</v>
      </c>
      <c r="AC86" s="18" t="s">
        <v>83</v>
      </c>
      <c r="AD86" s="17">
        <v>0.87392739273927389</v>
      </c>
      <c r="AE86" s="18" t="s">
        <v>83</v>
      </c>
      <c r="AF86" s="8">
        <v>68</v>
      </c>
      <c r="AG86" s="18" t="s">
        <v>83</v>
      </c>
      <c r="AH86" s="8">
        <v>4</v>
      </c>
    </row>
    <row r="87" spans="1:34" x14ac:dyDescent="0.25">
      <c r="A87" s="12" t="s">
        <v>84</v>
      </c>
      <c r="B87" s="11">
        <v>10</v>
      </c>
      <c r="C87" s="11">
        <v>63</v>
      </c>
      <c r="D87" s="11">
        <v>68</v>
      </c>
      <c r="E87" s="11">
        <v>5</v>
      </c>
      <c r="F87" s="11">
        <f t="shared" si="3"/>
        <v>146</v>
      </c>
      <c r="G87" s="12" t="s">
        <v>140</v>
      </c>
      <c r="H87" s="11">
        <v>146</v>
      </c>
      <c r="I87" s="12" t="s">
        <v>140</v>
      </c>
      <c r="J87" s="46">
        <v>27.458099999999938</v>
      </c>
      <c r="K87" s="12" t="s">
        <v>140</v>
      </c>
      <c r="L87" s="69">
        <v>2484.9073969529245</v>
      </c>
      <c r="M87" s="18" t="s">
        <v>140</v>
      </c>
      <c r="N87" s="9">
        <v>453.50246375386632</v>
      </c>
      <c r="O87" s="19" t="s">
        <v>140</v>
      </c>
      <c r="P87" s="20">
        <v>53</v>
      </c>
      <c r="Q87" s="17">
        <f t="shared" si="4"/>
        <v>0.36301369863013699</v>
      </c>
      <c r="R87" s="18" t="s">
        <v>140</v>
      </c>
      <c r="S87" s="8">
        <v>83</v>
      </c>
      <c r="T87" s="17">
        <f t="shared" si="5"/>
        <v>0.56849315068493156</v>
      </c>
      <c r="U87" s="19" t="s">
        <v>140</v>
      </c>
      <c r="V87" s="35">
        <v>3975</v>
      </c>
      <c r="W87" s="35">
        <v>3413</v>
      </c>
      <c r="X87" s="17">
        <v>0.85861635220125787</v>
      </c>
      <c r="Y87" s="35">
        <v>2972</v>
      </c>
      <c r="Z87" s="17">
        <v>0.74767295597484273</v>
      </c>
      <c r="AA87" s="18" t="s">
        <v>140</v>
      </c>
      <c r="AB87" s="35">
        <v>1645</v>
      </c>
      <c r="AC87" s="18" t="s">
        <v>140</v>
      </c>
      <c r="AD87" s="17">
        <v>0.98555529244612838</v>
      </c>
      <c r="AE87" s="18" t="s">
        <v>140</v>
      </c>
      <c r="AF87" s="8">
        <v>162</v>
      </c>
      <c r="AG87" s="18" t="s">
        <v>140</v>
      </c>
      <c r="AH87" s="8">
        <v>26</v>
      </c>
    </row>
    <row r="88" spans="1:34" x14ac:dyDescent="0.25">
      <c r="A88" s="12" t="s">
        <v>85</v>
      </c>
      <c r="B88" s="11"/>
      <c r="C88" s="11">
        <v>1</v>
      </c>
      <c r="D88" s="11">
        <v>1</v>
      </c>
      <c r="E88" s="11"/>
      <c r="F88" s="11">
        <f t="shared" si="3"/>
        <v>2</v>
      </c>
      <c r="G88" s="12" t="s">
        <v>141</v>
      </c>
      <c r="H88" s="11">
        <v>2</v>
      </c>
      <c r="I88" s="12" t="s">
        <v>141</v>
      </c>
      <c r="J88" s="46">
        <v>0.4</v>
      </c>
      <c r="K88" s="12" t="s">
        <v>141</v>
      </c>
      <c r="L88" s="69">
        <v>2875.9466061182079</v>
      </c>
      <c r="M88" s="18" t="s">
        <v>141</v>
      </c>
      <c r="N88" s="9">
        <v>422.18249999999995</v>
      </c>
      <c r="O88" s="19"/>
      <c r="P88" s="20"/>
      <c r="Q88" s="17">
        <f t="shared" si="4"/>
        <v>0</v>
      </c>
      <c r="R88" s="18" t="s">
        <v>141</v>
      </c>
      <c r="S88" s="8">
        <v>2</v>
      </c>
      <c r="T88" s="17">
        <f t="shared" si="5"/>
        <v>1</v>
      </c>
      <c r="U88" s="19" t="s">
        <v>141</v>
      </c>
      <c r="V88" s="35">
        <v>53</v>
      </c>
      <c r="W88" s="35">
        <v>39</v>
      </c>
      <c r="X88" s="17">
        <v>0.73584905660377353</v>
      </c>
      <c r="Y88" s="35">
        <v>29</v>
      </c>
      <c r="Z88" s="17">
        <v>0.54716981132075471</v>
      </c>
      <c r="AA88" s="18" t="s">
        <v>141</v>
      </c>
      <c r="AB88" s="35">
        <v>41</v>
      </c>
      <c r="AC88" s="18" t="s">
        <v>141</v>
      </c>
      <c r="AD88" s="17">
        <v>0.8833333333333333</v>
      </c>
      <c r="AE88" s="18"/>
      <c r="AF88" s="8"/>
      <c r="AG88" s="18"/>
      <c r="AH88" s="8"/>
    </row>
    <row r="89" spans="1:34" x14ac:dyDescent="0.25">
      <c r="A89" s="12" t="s">
        <v>86</v>
      </c>
      <c r="B89" s="11"/>
      <c r="C89" s="11">
        <v>6</v>
      </c>
      <c r="D89" s="11">
        <v>12</v>
      </c>
      <c r="E89" s="11"/>
      <c r="F89" s="11">
        <f t="shared" si="3"/>
        <v>18</v>
      </c>
      <c r="G89" s="12" t="s">
        <v>86</v>
      </c>
      <c r="H89" s="11">
        <v>18</v>
      </c>
      <c r="I89" s="12" t="s">
        <v>86</v>
      </c>
      <c r="J89" s="46">
        <v>2.9335000000000004</v>
      </c>
      <c r="K89" s="12" t="s">
        <v>86</v>
      </c>
      <c r="L89" s="69">
        <v>2852.1130360270463</v>
      </c>
      <c r="M89" s="18" t="s">
        <v>86</v>
      </c>
      <c r="N89" s="9">
        <v>518.17214930969828</v>
      </c>
      <c r="O89" s="19" t="s">
        <v>86</v>
      </c>
      <c r="P89" s="20">
        <v>1</v>
      </c>
      <c r="Q89" s="17">
        <f t="shared" si="4"/>
        <v>5.5555555555555552E-2</v>
      </c>
      <c r="R89" s="18" t="s">
        <v>86</v>
      </c>
      <c r="S89" s="8">
        <v>17</v>
      </c>
      <c r="T89" s="17">
        <f t="shared" si="5"/>
        <v>0.94444444444444442</v>
      </c>
      <c r="U89" s="19" t="s">
        <v>86</v>
      </c>
      <c r="V89" s="35">
        <v>558</v>
      </c>
      <c r="W89" s="35">
        <v>503</v>
      </c>
      <c r="X89" s="17">
        <v>0.90143369175627241</v>
      </c>
      <c r="Y89" s="35">
        <v>459</v>
      </c>
      <c r="Z89" s="17">
        <v>0.82258064516129037</v>
      </c>
      <c r="AA89" s="18" t="s">
        <v>86</v>
      </c>
      <c r="AB89" s="35">
        <v>204</v>
      </c>
      <c r="AC89" s="18" t="s">
        <v>86</v>
      </c>
      <c r="AD89" s="17">
        <v>1.120388349514563</v>
      </c>
      <c r="AE89" s="18"/>
      <c r="AF89" s="8"/>
      <c r="AG89" s="18"/>
      <c r="AH89" s="8"/>
    </row>
    <row r="90" spans="1:34" x14ac:dyDescent="0.25">
      <c r="A90" s="12" t="s">
        <v>87</v>
      </c>
      <c r="B90" s="11">
        <v>2</v>
      </c>
      <c r="C90" s="11">
        <v>5</v>
      </c>
      <c r="D90" s="11"/>
      <c r="E90" s="11"/>
      <c r="F90" s="11">
        <f t="shared" si="3"/>
        <v>7</v>
      </c>
      <c r="G90" s="12" t="s">
        <v>87</v>
      </c>
      <c r="H90" s="11">
        <v>7</v>
      </c>
      <c r="I90" s="12" t="s">
        <v>87</v>
      </c>
      <c r="J90" s="46">
        <v>0.89999999999999991</v>
      </c>
      <c r="K90" s="12" t="s">
        <v>87</v>
      </c>
      <c r="L90" s="69">
        <v>1134.6976708999455</v>
      </c>
      <c r="M90" s="18" t="s">
        <v>87</v>
      </c>
      <c r="N90" s="9">
        <v>561.29333333333341</v>
      </c>
      <c r="O90" s="19" t="s">
        <v>87</v>
      </c>
      <c r="P90" s="20">
        <v>5</v>
      </c>
      <c r="Q90" s="17">
        <f t="shared" si="4"/>
        <v>0.7142857142857143</v>
      </c>
      <c r="R90" s="18"/>
      <c r="S90" s="8"/>
      <c r="T90" s="17">
        <f t="shared" si="5"/>
        <v>0</v>
      </c>
      <c r="U90" s="19" t="s">
        <v>87</v>
      </c>
      <c r="V90" s="35">
        <v>163</v>
      </c>
      <c r="W90" s="35">
        <v>118</v>
      </c>
      <c r="X90" s="17">
        <v>0.7239263803680982</v>
      </c>
      <c r="Y90" s="35">
        <v>67</v>
      </c>
      <c r="Z90" s="17">
        <v>0.41104294478527609</v>
      </c>
      <c r="AA90" s="18" t="s">
        <v>87</v>
      </c>
      <c r="AB90" s="35">
        <v>54</v>
      </c>
      <c r="AC90" s="18" t="s">
        <v>87</v>
      </c>
      <c r="AD90" s="17">
        <v>0.79374999999999996</v>
      </c>
      <c r="AE90" s="18" t="s">
        <v>87</v>
      </c>
      <c r="AF90" s="8">
        <v>33</v>
      </c>
      <c r="AG90" s="18" t="s">
        <v>87</v>
      </c>
      <c r="AH90" s="8">
        <v>10</v>
      </c>
    </row>
    <row r="91" spans="1:34" x14ac:dyDescent="0.25">
      <c r="A91" s="12" t="s">
        <v>88</v>
      </c>
      <c r="B91" s="11">
        <v>42</v>
      </c>
      <c r="C91" s="11">
        <v>30</v>
      </c>
      <c r="D91" s="11">
        <v>20</v>
      </c>
      <c r="E91" s="11">
        <v>3</v>
      </c>
      <c r="F91" s="11">
        <f t="shared" si="3"/>
        <v>95</v>
      </c>
      <c r="G91" s="12" t="s">
        <v>142</v>
      </c>
      <c r="H91" s="11">
        <v>95</v>
      </c>
      <c r="I91" s="12" t="s">
        <v>142</v>
      </c>
      <c r="J91" s="46">
        <v>11.333400000000003</v>
      </c>
      <c r="K91" s="12" t="s">
        <v>142</v>
      </c>
      <c r="L91" s="69">
        <v>2250.9817436161588</v>
      </c>
      <c r="M91" s="18" t="s">
        <v>142</v>
      </c>
      <c r="N91" s="9">
        <v>477.31510402879962</v>
      </c>
      <c r="O91" s="19" t="s">
        <v>142</v>
      </c>
      <c r="P91" s="20">
        <v>27</v>
      </c>
      <c r="Q91" s="17">
        <f t="shared" si="4"/>
        <v>0.28421052631578947</v>
      </c>
      <c r="R91" s="18" t="s">
        <v>142</v>
      </c>
      <c r="S91" s="8">
        <v>26</v>
      </c>
      <c r="T91" s="17">
        <f t="shared" si="5"/>
        <v>0.27368421052631581</v>
      </c>
      <c r="U91" s="19" t="s">
        <v>142</v>
      </c>
      <c r="V91" s="35">
        <v>1515</v>
      </c>
      <c r="W91" s="35">
        <v>1260</v>
      </c>
      <c r="X91" s="17">
        <v>0.83168316831683164</v>
      </c>
      <c r="Y91" s="35">
        <v>1102</v>
      </c>
      <c r="Z91" s="17">
        <v>0.72739273927392745</v>
      </c>
      <c r="AA91" s="18" t="s">
        <v>142</v>
      </c>
      <c r="AB91" s="35">
        <v>320</v>
      </c>
      <c r="AC91" s="18" t="s">
        <v>142</v>
      </c>
      <c r="AD91" s="17">
        <v>0.88821630347054081</v>
      </c>
      <c r="AE91" s="18" t="s">
        <v>142</v>
      </c>
      <c r="AF91" s="8">
        <v>154</v>
      </c>
      <c r="AG91" s="18" t="s">
        <v>142</v>
      </c>
      <c r="AH91" s="8">
        <v>14</v>
      </c>
    </row>
    <row r="92" spans="1:34" x14ac:dyDescent="0.25">
      <c r="A92" s="12" t="s">
        <v>89</v>
      </c>
      <c r="B92" s="11">
        <v>10</v>
      </c>
      <c r="C92" s="11">
        <v>1</v>
      </c>
      <c r="D92" s="11"/>
      <c r="E92" s="11"/>
      <c r="F92" s="11">
        <f t="shared" si="3"/>
        <v>11</v>
      </c>
      <c r="G92" s="12" t="s">
        <v>150</v>
      </c>
      <c r="H92" s="11">
        <v>11</v>
      </c>
      <c r="I92" s="12" t="s">
        <v>150</v>
      </c>
      <c r="J92" s="46">
        <v>0.26669999999999999</v>
      </c>
      <c r="K92" s="12" t="s">
        <v>150</v>
      </c>
      <c r="L92" s="69">
        <v>1416.8681909316656</v>
      </c>
      <c r="M92" s="18" t="s">
        <v>150</v>
      </c>
      <c r="N92" s="9">
        <v>366.91788526434198</v>
      </c>
      <c r="O92" s="19" t="s">
        <v>150</v>
      </c>
      <c r="P92" s="20">
        <v>1</v>
      </c>
      <c r="Q92" s="17">
        <f t="shared" si="4"/>
        <v>9.0909090909090912E-2</v>
      </c>
      <c r="R92" s="18"/>
      <c r="S92" s="8"/>
      <c r="T92" s="17">
        <f t="shared" si="5"/>
        <v>0</v>
      </c>
      <c r="U92" s="19" t="s">
        <v>150</v>
      </c>
      <c r="V92" s="35">
        <v>19</v>
      </c>
      <c r="W92" s="35">
        <v>16</v>
      </c>
      <c r="X92" s="17">
        <v>0.84210526315789469</v>
      </c>
      <c r="Y92" s="35">
        <v>13</v>
      </c>
      <c r="Z92" s="17">
        <v>0.68421052631578949</v>
      </c>
      <c r="AA92" s="18" t="s">
        <v>150</v>
      </c>
      <c r="AB92" s="35">
        <v>0</v>
      </c>
      <c r="AC92" s="18" t="s">
        <v>150</v>
      </c>
      <c r="AD92" s="17">
        <v>5.2428571428571429</v>
      </c>
      <c r="AE92" s="19"/>
      <c r="AF92" s="20"/>
      <c r="AG92" s="18"/>
      <c r="AH92" s="8"/>
    </row>
    <row r="93" spans="1:34" x14ac:dyDescent="0.25">
      <c r="A93" s="12" t="s">
        <v>90</v>
      </c>
      <c r="B93" s="11"/>
      <c r="C93" s="11">
        <v>10</v>
      </c>
      <c r="D93" s="11">
        <v>8</v>
      </c>
      <c r="E93" s="11"/>
      <c r="F93" s="11">
        <f t="shared" si="3"/>
        <v>18</v>
      </c>
      <c r="G93" s="12" t="s">
        <v>90</v>
      </c>
      <c r="H93" s="11">
        <v>18</v>
      </c>
      <c r="I93" s="12" t="s">
        <v>90</v>
      </c>
      <c r="J93" s="46">
        <v>4.5</v>
      </c>
      <c r="K93" s="12" t="s">
        <v>90</v>
      </c>
      <c r="L93" s="69">
        <v>2442.6353552085334</v>
      </c>
      <c r="M93" s="18" t="s">
        <v>90</v>
      </c>
      <c r="N93" s="9">
        <v>436.476</v>
      </c>
      <c r="O93" s="19" t="s">
        <v>90</v>
      </c>
      <c r="P93" s="20">
        <v>8</v>
      </c>
      <c r="Q93" s="17">
        <f t="shared" si="4"/>
        <v>0.44444444444444442</v>
      </c>
      <c r="R93" s="18" t="s">
        <v>90</v>
      </c>
      <c r="S93" s="8">
        <v>10</v>
      </c>
      <c r="T93" s="17">
        <f t="shared" si="5"/>
        <v>0.55555555555555558</v>
      </c>
      <c r="U93" s="19" t="s">
        <v>90</v>
      </c>
      <c r="V93" s="35">
        <v>377</v>
      </c>
      <c r="W93" s="35">
        <v>344</v>
      </c>
      <c r="X93" s="17">
        <v>0.91246684350132623</v>
      </c>
      <c r="Y93" s="35">
        <v>304</v>
      </c>
      <c r="Z93" s="17">
        <v>0.80636604774535814</v>
      </c>
      <c r="AA93" s="18" t="s">
        <v>90</v>
      </c>
      <c r="AB93" s="35">
        <v>262</v>
      </c>
      <c r="AC93" s="18" t="s">
        <v>90</v>
      </c>
      <c r="AD93" s="17">
        <v>1.143730886850153</v>
      </c>
      <c r="AE93" s="18" t="s">
        <v>90</v>
      </c>
      <c r="AF93" s="8">
        <v>179</v>
      </c>
      <c r="AG93" s="18" t="s">
        <v>90</v>
      </c>
      <c r="AH93" s="8">
        <v>17</v>
      </c>
    </row>
    <row r="94" spans="1:34" ht="15.75" thickBot="1" x14ac:dyDescent="0.3">
      <c r="A94" s="12" t="s">
        <v>92</v>
      </c>
      <c r="B94" s="30"/>
      <c r="C94" s="30"/>
      <c r="D94" s="30">
        <v>2</v>
      </c>
      <c r="E94" s="30"/>
      <c r="F94" s="30">
        <f t="shared" si="3"/>
        <v>2</v>
      </c>
      <c r="G94" s="57" t="s">
        <v>92</v>
      </c>
      <c r="H94" s="30">
        <v>2</v>
      </c>
      <c r="I94" s="57" t="s">
        <v>92</v>
      </c>
      <c r="J94" s="58">
        <v>0.73329999999999995</v>
      </c>
      <c r="K94" s="57" t="s">
        <v>92</v>
      </c>
      <c r="L94" s="81">
        <v>4025.8046248129717</v>
      </c>
      <c r="M94" s="44" t="s">
        <v>92</v>
      </c>
      <c r="N94" s="29">
        <v>470.29592254193375</v>
      </c>
      <c r="O94" s="41"/>
      <c r="P94" s="50"/>
      <c r="Q94" s="31">
        <f t="shared" si="4"/>
        <v>0</v>
      </c>
      <c r="R94" s="44" t="s">
        <v>92</v>
      </c>
      <c r="S94" s="28">
        <v>2</v>
      </c>
      <c r="T94" s="31">
        <f t="shared" si="5"/>
        <v>1</v>
      </c>
      <c r="U94" s="41" t="s">
        <v>92</v>
      </c>
      <c r="V94" s="42">
        <v>40</v>
      </c>
      <c r="W94" s="42">
        <v>37</v>
      </c>
      <c r="X94" s="31">
        <v>0.92500000000000004</v>
      </c>
      <c r="Y94" s="42">
        <v>34</v>
      </c>
      <c r="Z94" s="31">
        <v>0.85</v>
      </c>
      <c r="AA94" s="44" t="s">
        <v>92</v>
      </c>
      <c r="AB94" s="42">
        <v>0</v>
      </c>
      <c r="AC94" s="44" t="s">
        <v>92</v>
      </c>
      <c r="AD94" s="31">
        <v>0.83333333333333337</v>
      </c>
      <c r="AE94" s="41"/>
      <c r="AF94" s="50"/>
      <c r="AG94" s="41"/>
      <c r="AH94" s="50"/>
    </row>
    <row r="95" spans="1:34" ht="15.75" thickTop="1" x14ac:dyDescent="0.25">
      <c r="A95" s="10" t="s">
        <v>95</v>
      </c>
      <c r="B95" s="22">
        <f>SUM(B4:B94)</f>
        <v>449</v>
      </c>
      <c r="C95" s="22">
        <f t="shared" ref="C95:E95" si="6">SUM(C4:C94)</f>
        <v>1795</v>
      </c>
      <c r="D95" s="22">
        <f t="shared" si="6"/>
        <v>1160</v>
      </c>
      <c r="E95" s="22">
        <f t="shared" si="6"/>
        <v>239</v>
      </c>
      <c r="F95" s="22">
        <f t="shared" si="3"/>
        <v>3643</v>
      </c>
      <c r="G95" s="27" t="s">
        <v>95</v>
      </c>
      <c r="H95" s="22">
        <v>3643</v>
      </c>
      <c r="I95" s="27" t="s">
        <v>159</v>
      </c>
      <c r="J95" s="23">
        <v>818.5602999999993</v>
      </c>
      <c r="K95" s="27" t="s">
        <v>159</v>
      </c>
      <c r="L95" s="24">
        <v>2098.1186590103603</v>
      </c>
      <c r="M95" s="27" t="s">
        <v>95</v>
      </c>
      <c r="N95" s="23">
        <v>518.99226083003805</v>
      </c>
      <c r="O95" s="27" t="s">
        <v>95</v>
      </c>
      <c r="P95" s="22">
        <f>SUM(P4:P94)</f>
        <v>1553</v>
      </c>
      <c r="Q95" s="26">
        <f t="shared" si="4"/>
        <v>0.42629700796047215</v>
      </c>
      <c r="R95" s="27" t="s">
        <v>95</v>
      </c>
      <c r="S95" s="22">
        <f>SUM(S4:S94)</f>
        <v>1705</v>
      </c>
      <c r="T95" s="26">
        <f t="shared" si="5"/>
        <v>0.46802086192698328</v>
      </c>
      <c r="U95" s="27" t="s">
        <v>95</v>
      </c>
      <c r="V95" s="38">
        <f>SUM(V4:V94)</f>
        <v>112441</v>
      </c>
      <c r="W95" s="38">
        <f>SUM(W4:W94)</f>
        <v>95027</v>
      </c>
      <c r="X95" s="39">
        <f>W95/V95</f>
        <v>0.84512766695422492</v>
      </c>
      <c r="Y95" s="38">
        <f>SUM(Y4:Y94)</f>
        <v>76249</v>
      </c>
      <c r="Z95" s="39">
        <f>Y95/V95</f>
        <v>0.67812452752999353</v>
      </c>
      <c r="AA95" s="27" t="s">
        <v>95</v>
      </c>
      <c r="AB95" s="40">
        <v>44233</v>
      </c>
      <c r="AC95" s="27" t="s">
        <v>95</v>
      </c>
      <c r="AD95" s="53">
        <v>0.92651428039693984</v>
      </c>
      <c r="AE95" s="54" t="s">
        <v>178</v>
      </c>
      <c r="AF95" s="54">
        <f>SUM(AF4:AF94)</f>
        <v>14587</v>
      </c>
      <c r="AG95" s="54" t="s">
        <v>178</v>
      </c>
      <c r="AH95" s="54">
        <f>SUM(AH4:AH94)</f>
        <v>1530</v>
      </c>
    </row>
    <row r="96" spans="1:34" s="76" customFormat="1" x14ac:dyDescent="0.25">
      <c r="A96" s="79" t="s">
        <v>189</v>
      </c>
      <c r="G96" s="79"/>
      <c r="I96" s="79" t="s">
        <v>188</v>
      </c>
      <c r="K96" s="79"/>
      <c r="L96" s="78"/>
      <c r="M96" s="79" t="s">
        <v>187</v>
      </c>
      <c r="O96" s="79" t="s">
        <v>186</v>
      </c>
      <c r="P96" s="79"/>
      <c r="R96" s="79" t="s">
        <v>186</v>
      </c>
      <c r="U96" s="79" t="s">
        <v>185</v>
      </c>
      <c r="AA96" s="79" t="s">
        <v>184</v>
      </c>
      <c r="AC96" s="79" t="s">
        <v>183</v>
      </c>
      <c r="AE96" s="79" t="s">
        <v>182</v>
      </c>
      <c r="AG96" s="79" t="s">
        <v>190</v>
      </c>
    </row>
    <row r="100" spans="31:34" x14ac:dyDescent="0.25">
      <c r="AE100" s="80"/>
      <c r="AF100" s="77"/>
      <c r="AG100" s="80"/>
      <c r="AH100" s="77"/>
    </row>
    <row r="101" spans="31:34" x14ac:dyDescent="0.25">
      <c r="AE101" s="80"/>
      <c r="AF101" s="77"/>
      <c r="AG101" s="80"/>
      <c r="AH101" s="77"/>
    </row>
  </sheetData>
  <sheetProtection algorithmName="SHA-512" hashValue="IZcMlszWYSXeRxXZZ/k5MBxf/vwQ/LjGcQkdQoUdBjhsHgzHAypZQ1eeh3vzQdp4iKcXnD8MmzwjUfvmvKIIEw==" saltValue="+ULTS3cLg1YC6I7jqeNZrg==" spinCount="100000" sheet="1" objects="1" scenarios="1" selectLockedCells="1" selectUnlockedCells="1"/>
  <mergeCells count="28">
    <mergeCell ref="AH2:AH3"/>
    <mergeCell ref="O2:O3"/>
    <mergeCell ref="P2:Q2"/>
    <mergeCell ref="R2:R3"/>
    <mergeCell ref="A2:A3"/>
    <mergeCell ref="B2:E2"/>
    <mergeCell ref="H2:H3"/>
    <mergeCell ref="J2:J3"/>
    <mergeCell ref="L2:L3"/>
    <mergeCell ref="M2:M3"/>
    <mergeCell ref="N2:N3"/>
    <mergeCell ref="G2:G3"/>
    <mergeCell ref="A1:AH1"/>
    <mergeCell ref="I2:I3"/>
    <mergeCell ref="K2:K3"/>
    <mergeCell ref="F2:F3"/>
    <mergeCell ref="AC2:AC3"/>
    <mergeCell ref="AD2:AD3"/>
    <mergeCell ref="AB2:AB3"/>
    <mergeCell ref="S2:T2"/>
    <mergeCell ref="U2:U3"/>
    <mergeCell ref="V2:V3"/>
    <mergeCell ref="W2:X2"/>
    <mergeCell ref="Y2:Z2"/>
    <mergeCell ref="AA2:AA3"/>
    <mergeCell ref="AE2:AE3"/>
    <mergeCell ref="AF2:AF3"/>
    <mergeCell ref="AG2:A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3"/>
  <sheetViews>
    <sheetView showWhiteSpace="0" view="pageLayout" topLeftCell="V73" zoomScaleNormal="100" workbookViewId="0">
      <selection activeCell="AH95" sqref="AH95"/>
    </sheetView>
  </sheetViews>
  <sheetFormatPr defaultRowHeight="15" x14ac:dyDescent="0.25"/>
  <cols>
    <col min="1" max="1" width="15.28515625" style="2" bestFit="1" customWidth="1"/>
    <col min="2" max="2" width="6.140625" bestFit="1" customWidth="1"/>
    <col min="3" max="3" width="10" bestFit="1" customWidth="1"/>
    <col min="4" max="4" width="12.28515625" bestFit="1" customWidth="1"/>
    <col min="5" max="5" width="7.140625" bestFit="1" customWidth="1"/>
    <col min="6" max="6" width="12.5703125" customWidth="1"/>
    <col min="7" max="7" width="14.140625" style="79" bestFit="1" customWidth="1"/>
    <col min="8" max="8" width="12.5703125" style="70" customWidth="1"/>
    <col min="9" max="9" width="14.140625" style="79" bestFit="1" customWidth="1"/>
    <col min="11" max="11" width="14.140625" style="79" bestFit="1" customWidth="1"/>
    <col min="12" max="12" width="14.85546875" style="78" bestFit="1" customWidth="1"/>
    <col min="13" max="13" width="14.5703125" style="2" customWidth="1"/>
    <col min="14" max="14" width="14.5703125" customWidth="1"/>
    <col min="15" max="15" width="15.28515625" style="79" bestFit="1" customWidth="1"/>
    <col min="18" max="18" width="15.28515625" style="2" bestFit="1" customWidth="1"/>
    <col min="21" max="21" width="15.28515625" style="2" bestFit="1" customWidth="1"/>
    <col min="22" max="22" width="11.42578125" customWidth="1"/>
    <col min="23" max="23" width="10.5703125" bestFit="1" customWidth="1"/>
    <col min="25" max="25" width="10.5703125" bestFit="1" customWidth="1"/>
    <col min="27" max="27" width="15.28515625" style="2" bestFit="1" customWidth="1"/>
    <col min="29" max="29" width="15.28515625" style="2" bestFit="1" customWidth="1"/>
    <col min="30" max="30" width="12.5703125" customWidth="1"/>
    <col min="31" max="31" width="14.140625" style="79" bestFit="1" customWidth="1"/>
    <col min="32" max="32" width="11.140625" customWidth="1"/>
    <col min="33" max="33" width="14.140625" style="79" bestFit="1" customWidth="1"/>
    <col min="34" max="34" width="8.140625" bestFit="1" customWidth="1"/>
  </cols>
  <sheetData>
    <row r="1" spans="1:39" s="76" customFormat="1" ht="21" x14ac:dyDescent="0.35">
      <c r="A1" s="104" t="s">
        <v>107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5"/>
      <c r="AD1" s="105"/>
      <c r="AE1" s="105"/>
      <c r="AF1" s="105"/>
      <c r="AG1" s="105"/>
      <c r="AH1" s="105"/>
    </row>
    <row r="2" spans="1:39" ht="14.45" customHeight="1" x14ac:dyDescent="0.25">
      <c r="A2" s="108" t="s">
        <v>146</v>
      </c>
      <c r="B2" s="125" t="s">
        <v>101</v>
      </c>
      <c r="C2" s="126"/>
      <c r="D2" s="126"/>
      <c r="E2" s="126"/>
      <c r="F2" s="106" t="s">
        <v>102</v>
      </c>
      <c r="G2" s="108" t="s">
        <v>100</v>
      </c>
      <c r="H2" s="113" t="s">
        <v>102</v>
      </c>
      <c r="I2" s="108" t="s">
        <v>100</v>
      </c>
      <c r="J2" s="113" t="s">
        <v>94</v>
      </c>
      <c r="K2" s="108" t="s">
        <v>100</v>
      </c>
      <c r="L2" s="129" t="s">
        <v>158</v>
      </c>
      <c r="M2" s="108" t="s">
        <v>100</v>
      </c>
      <c r="N2" s="121" t="s">
        <v>156</v>
      </c>
      <c r="O2" s="108" t="s">
        <v>100</v>
      </c>
      <c r="P2" s="113" t="s">
        <v>145</v>
      </c>
      <c r="Q2" s="122"/>
      <c r="R2" s="108" t="s">
        <v>100</v>
      </c>
      <c r="S2" s="113" t="s">
        <v>147</v>
      </c>
      <c r="T2" s="122"/>
      <c r="U2" s="108" t="s">
        <v>100</v>
      </c>
      <c r="V2" s="113" t="s">
        <v>154</v>
      </c>
      <c r="W2" s="113" t="s">
        <v>152</v>
      </c>
      <c r="X2" s="122"/>
      <c r="Y2" s="113" t="s">
        <v>153</v>
      </c>
      <c r="Z2" s="122"/>
      <c r="AA2" s="123" t="s">
        <v>100</v>
      </c>
      <c r="AB2" s="113" t="s">
        <v>155</v>
      </c>
      <c r="AC2" s="123" t="s">
        <v>100</v>
      </c>
      <c r="AD2" s="113" t="s">
        <v>157</v>
      </c>
      <c r="AE2" s="108" t="s">
        <v>100</v>
      </c>
      <c r="AF2" s="117" t="s">
        <v>177</v>
      </c>
      <c r="AG2" s="108" t="s">
        <v>100</v>
      </c>
      <c r="AH2" s="117" t="s">
        <v>180</v>
      </c>
    </row>
    <row r="3" spans="1:39" ht="14.45" customHeight="1" x14ac:dyDescent="0.25">
      <c r="A3" s="108"/>
      <c r="B3" s="7" t="s">
        <v>96</v>
      </c>
      <c r="C3" s="7" t="s">
        <v>97</v>
      </c>
      <c r="D3" s="7" t="s">
        <v>98</v>
      </c>
      <c r="E3" s="7" t="s">
        <v>99</v>
      </c>
      <c r="F3" s="128"/>
      <c r="G3" s="108"/>
      <c r="H3" s="114"/>
      <c r="I3" s="108"/>
      <c r="J3" s="114"/>
      <c r="K3" s="108"/>
      <c r="L3" s="129"/>
      <c r="M3" s="108"/>
      <c r="N3" s="121"/>
      <c r="O3" s="108"/>
      <c r="P3" s="14" t="s">
        <v>143</v>
      </c>
      <c r="Q3" s="13" t="s">
        <v>144</v>
      </c>
      <c r="R3" s="108"/>
      <c r="S3" s="14" t="s">
        <v>143</v>
      </c>
      <c r="T3" s="13" t="s">
        <v>144</v>
      </c>
      <c r="U3" s="108"/>
      <c r="V3" s="114"/>
      <c r="W3" s="47" t="s">
        <v>143</v>
      </c>
      <c r="X3" s="48" t="s">
        <v>144</v>
      </c>
      <c r="Y3" s="47" t="s">
        <v>143</v>
      </c>
      <c r="Z3" s="48" t="s">
        <v>144</v>
      </c>
      <c r="AA3" s="124"/>
      <c r="AB3" s="114"/>
      <c r="AC3" s="124"/>
      <c r="AD3" s="114"/>
      <c r="AE3" s="108"/>
      <c r="AF3" s="117"/>
      <c r="AG3" s="108"/>
      <c r="AH3" s="117"/>
    </row>
    <row r="4" spans="1:39" ht="15" customHeight="1" x14ac:dyDescent="0.25">
      <c r="A4" s="18" t="s">
        <v>0</v>
      </c>
      <c r="B4" s="8">
        <v>3</v>
      </c>
      <c r="C4" s="8">
        <v>88</v>
      </c>
      <c r="D4" s="8">
        <v>13</v>
      </c>
      <c r="E4" s="8">
        <v>4</v>
      </c>
      <c r="F4" s="75">
        <v>108</v>
      </c>
      <c r="G4" s="12" t="s">
        <v>0</v>
      </c>
      <c r="H4" s="11">
        <v>108</v>
      </c>
      <c r="I4" s="12" t="s">
        <v>0</v>
      </c>
      <c r="J4" s="90">
        <v>22.599999999999962</v>
      </c>
      <c r="K4" s="12" t="s">
        <v>0</v>
      </c>
      <c r="L4" s="69">
        <v>1735.8166436621448</v>
      </c>
      <c r="M4" s="19" t="s">
        <v>0</v>
      </c>
      <c r="N4" s="9">
        <v>449.87477678571486</v>
      </c>
      <c r="O4" s="18" t="s">
        <v>0</v>
      </c>
      <c r="P4" s="8">
        <v>81</v>
      </c>
      <c r="Q4" s="17">
        <f t="shared" ref="Q4:Q35" si="0">P4/F4</f>
        <v>0.75</v>
      </c>
      <c r="R4" s="18" t="s">
        <v>0</v>
      </c>
      <c r="S4" s="8">
        <v>28</v>
      </c>
      <c r="T4" s="17">
        <f t="shared" ref="T4:T35" si="1">S4/F4</f>
        <v>0.25925925925925924</v>
      </c>
      <c r="U4" s="19" t="s">
        <v>0</v>
      </c>
      <c r="V4" s="35">
        <v>3414</v>
      </c>
      <c r="W4" s="35">
        <v>2665</v>
      </c>
      <c r="X4" s="17">
        <v>0.78060925600468656</v>
      </c>
      <c r="Y4" s="35">
        <v>1958</v>
      </c>
      <c r="Z4" s="17">
        <v>0.57352079671939071</v>
      </c>
      <c r="AA4" s="12" t="s">
        <v>0</v>
      </c>
      <c r="AB4" s="11">
        <v>917</v>
      </c>
      <c r="AC4" s="18" t="s">
        <v>0</v>
      </c>
      <c r="AD4" s="17">
        <v>0.80595238095238098</v>
      </c>
      <c r="AE4" s="18" t="s">
        <v>0</v>
      </c>
      <c r="AF4" s="8">
        <v>1021</v>
      </c>
      <c r="AG4" s="18" t="s">
        <v>0</v>
      </c>
      <c r="AH4" s="8">
        <v>61</v>
      </c>
    </row>
    <row r="5" spans="1:39" ht="15" customHeight="1" x14ac:dyDescent="0.25">
      <c r="A5" s="18" t="s">
        <v>1</v>
      </c>
      <c r="B5" s="8">
        <v>5</v>
      </c>
      <c r="C5" s="8">
        <v>5</v>
      </c>
      <c r="D5" s="8">
        <v>17</v>
      </c>
      <c r="E5" s="8"/>
      <c r="F5" s="75">
        <v>27</v>
      </c>
      <c r="G5" s="12" t="s">
        <v>108</v>
      </c>
      <c r="H5" s="11">
        <v>27</v>
      </c>
      <c r="I5" s="12" t="s">
        <v>108</v>
      </c>
      <c r="J5" s="90">
        <v>2.1750000000000003</v>
      </c>
      <c r="K5" s="12" t="s">
        <v>108</v>
      </c>
      <c r="L5" s="69">
        <v>2742.6435571393508</v>
      </c>
      <c r="M5" s="19" t="s">
        <v>108</v>
      </c>
      <c r="N5" s="9">
        <v>578.75448275862061</v>
      </c>
      <c r="O5" s="18" t="s">
        <v>108</v>
      </c>
      <c r="P5" s="8">
        <v>4</v>
      </c>
      <c r="Q5" s="17">
        <f t="shared" si="0"/>
        <v>0.14814814814814814</v>
      </c>
      <c r="R5" s="18" t="s">
        <v>108</v>
      </c>
      <c r="S5" s="8">
        <v>18</v>
      </c>
      <c r="T5" s="17">
        <f t="shared" si="1"/>
        <v>0.66666666666666663</v>
      </c>
      <c r="U5" s="19" t="s">
        <v>108</v>
      </c>
      <c r="V5" s="35">
        <v>594</v>
      </c>
      <c r="W5" s="35">
        <v>565</v>
      </c>
      <c r="X5" s="17">
        <v>0.95117845117845112</v>
      </c>
      <c r="Y5" s="35">
        <v>506</v>
      </c>
      <c r="Z5" s="17">
        <v>0.85185185185185186</v>
      </c>
      <c r="AA5" s="12" t="s">
        <v>108</v>
      </c>
      <c r="AB5" s="11">
        <v>39</v>
      </c>
      <c r="AC5" s="18" t="s">
        <v>108</v>
      </c>
      <c r="AD5" s="17">
        <v>0.67158308751229101</v>
      </c>
      <c r="AE5" s="18" t="s">
        <v>167</v>
      </c>
      <c r="AF5" s="8">
        <v>25</v>
      </c>
      <c r="AG5" s="18" t="s">
        <v>167</v>
      </c>
      <c r="AH5" s="8">
        <v>6</v>
      </c>
    </row>
    <row r="6" spans="1:39" ht="15" customHeight="1" x14ac:dyDescent="0.25">
      <c r="A6" s="18" t="s">
        <v>2</v>
      </c>
      <c r="B6" s="8"/>
      <c r="C6" s="8">
        <v>7</v>
      </c>
      <c r="D6" s="8">
        <v>8</v>
      </c>
      <c r="E6" s="8">
        <v>1</v>
      </c>
      <c r="F6" s="75">
        <v>16</v>
      </c>
      <c r="G6" s="12" t="s">
        <v>2</v>
      </c>
      <c r="H6" s="11">
        <v>16</v>
      </c>
      <c r="I6" s="12" t="s">
        <v>2</v>
      </c>
      <c r="J6" s="90">
        <v>2.8499999999999996</v>
      </c>
      <c r="K6" s="12" t="s">
        <v>2</v>
      </c>
      <c r="L6" s="69">
        <v>2537.2914969742787</v>
      </c>
      <c r="M6" s="19" t="s">
        <v>2</v>
      </c>
      <c r="N6" s="9">
        <v>581.4766666666668</v>
      </c>
      <c r="O6" s="18" t="s">
        <v>2</v>
      </c>
      <c r="P6" s="8">
        <v>7</v>
      </c>
      <c r="Q6" s="17">
        <f t="shared" si="0"/>
        <v>0.4375</v>
      </c>
      <c r="R6" s="18" t="s">
        <v>2</v>
      </c>
      <c r="S6" s="8">
        <v>9</v>
      </c>
      <c r="T6" s="17">
        <f t="shared" si="1"/>
        <v>0.5625</v>
      </c>
      <c r="U6" s="19" t="s">
        <v>2</v>
      </c>
      <c r="V6" s="35">
        <v>504</v>
      </c>
      <c r="W6" s="35">
        <v>441</v>
      </c>
      <c r="X6" s="17">
        <v>0.875</v>
      </c>
      <c r="Y6" s="35">
        <v>368</v>
      </c>
      <c r="Z6" s="17">
        <v>0.73015873015873012</v>
      </c>
      <c r="AA6" s="12" t="s">
        <v>2</v>
      </c>
      <c r="AB6" s="11">
        <v>81</v>
      </c>
      <c r="AC6" s="18" t="s">
        <v>2</v>
      </c>
      <c r="AD6" s="17">
        <v>0.92823712948517945</v>
      </c>
      <c r="AE6" s="18" t="s">
        <v>2</v>
      </c>
      <c r="AF6" s="8">
        <v>213</v>
      </c>
      <c r="AG6" s="18" t="s">
        <v>2</v>
      </c>
      <c r="AH6" s="8">
        <v>34</v>
      </c>
    </row>
    <row r="7" spans="1:39" ht="15" customHeight="1" x14ac:dyDescent="0.25">
      <c r="A7" s="18" t="s">
        <v>3</v>
      </c>
      <c r="B7" s="8"/>
      <c r="C7" s="8">
        <v>5</v>
      </c>
      <c r="D7" s="8">
        <v>3</v>
      </c>
      <c r="E7" s="8"/>
      <c r="F7" s="75">
        <v>8</v>
      </c>
      <c r="G7" s="12" t="s">
        <v>3</v>
      </c>
      <c r="H7" s="11">
        <v>8</v>
      </c>
      <c r="I7" s="12" t="s">
        <v>3</v>
      </c>
      <c r="J7" s="90">
        <v>0.70000000000000018</v>
      </c>
      <c r="K7" s="12" t="s">
        <v>3</v>
      </c>
      <c r="L7" s="69">
        <v>2895.0590588855243</v>
      </c>
      <c r="M7" s="19" t="s">
        <v>3</v>
      </c>
      <c r="N7" s="9">
        <v>479.84142857142848</v>
      </c>
      <c r="O7" s="18" t="s">
        <v>3</v>
      </c>
      <c r="P7" s="8">
        <v>3</v>
      </c>
      <c r="Q7" s="17">
        <f t="shared" si="0"/>
        <v>0.375</v>
      </c>
      <c r="R7" s="18" t="s">
        <v>3</v>
      </c>
      <c r="S7" s="8">
        <v>5</v>
      </c>
      <c r="T7" s="17">
        <f t="shared" si="1"/>
        <v>0.625</v>
      </c>
      <c r="U7" s="19" t="s">
        <v>3</v>
      </c>
      <c r="V7" s="35">
        <v>235</v>
      </c>
      <c r="W7" s="35">
        <v>221</v>
      </c>
      <c r="X7" s="17">
        <v>0.94042553191489364</v>
      </c>
      <c r="Y7" s="35">
        <v>199</v>
      </c>
      <c r="Z7" s="17">
        <v>0.84680851063829787</v>
      </c>
      <c r="AA7" s="12" t="s">
        <v>3</v>
      </c>
      <c r="AB7" s="11">
        <v>0</v>
      </c>
      <c r="AC7" s="18" t="s">
        <v>3</v>
      </c>
      <c r="AD7" s="17">
        <v>0.78839590443686003</v>
      </c>
      <c r="AE7" s="18" t="s">
        <v>3</v>
      </c>
      <c r="AF7" s="8">
        <v>137</v>
      </c>
      <c r="AG7" s="18" t="s">
        <v>3</v>
      </c>
      <c r="AH7" s="8">
        <v>9</v>
      </c>
    </row>
    <row r="8" spans="1:39" ht="15" customHeight="1" x14ac:dyDescent="0.25">
      <c r="A8" s="18" t="s">
        <v>4</v>
      </c>
      <c r="B8" s="8"/>
      <c r="C8" s="8">
        <v>11</v>
      </c>
      <c r="D8" s="8">
        <v>11</v>
      </c>
      <c r="E8" s="8">
        <v>2</v>
      </c>
      <c r="F8" s="75">
        <v>24</v>
      </c>
      <c r="G8" s="12" t="s">
        <v>4</v>
      </c>
      <c r="H8" s="11">
        <v>24</v>
      </c>
      <c r="I8" s="12" t="s">
        <v>4</v>
      </c>
      <c r="J8" s="90">
        <v>5.6499999999999995</v>
      </c>
      <c r="K8" s="12" t="s">
        <v>4</v>
      </c>
      <c r="L8" s="69">
        <v>3543.8240385212325</v>
      </c>
      <c r="M8" s="19" t="s">
        <v>4</v>
      </c>
      <c r="N8" s="9">
        <v>395.14353982300889</v>
      </c>
      <c r="O8" s="18" t="s">
        <v>4</v>
      </c>
      <c r="P8" s="8">
        <v>9</v>
      </c>
      <c r="Q8" s="17">
        <f t="shared" si="0"/>
        <v>0.375</v>
      </c>
      <c r="R8" s="18" t="s">
        <v>4</v>
      </c>
      <c r="S8" s="8">
        <v>16</v>
      </c>
      <c r="T8" s="17">
        <f t="shared" si="1"/>
        <v>0.66666666666666663</v>
      </c>
      <c r="U8" s="19" t="s">
        <v>4</v>
      </c>
      <c r="V8" s="35">
        <v>455</v>
      </c>
      <c r="W8" s="35">
        <v>419</v>
      </c>
      <c r="X8" s="17">
        <v>0.92087912087912083</v>
      </c>
      <c r="Y8" s="35">
        <v>372</v>
      </c>
      <c r="Z8" s="17">
        <v>0.81758241758241756</v>
      </c>
      <c r="AA8" s="12" t="s">
        <v>4</v>
      </c>
      <c r="AB8" s="11">
        <v>136</v>
      </c>
      <c r="AC8" s="18" t="s">
        <v>4</v>
      </c>
      <c r="AD8" s="17">
        <v>0.94565217391304346</v>
      </c>
      <c r="AE8" s="18" t="s">
        <v>4</v>
      </c>
      <c r="AF8" s="8">
        <v>73</v>
      </c>
      <c r="AG8" s="18" t="s">
        <v>4</v>
      </c>
      <c r="AH8" s="8">
        <v>35</v>
      </c>
    </row>
    <row r="9" spans="1:39" ht="15" customHeight="1" x14ac:dyDescent="0.25">
      <c r="A9" s="18" t="s">
        <v>5</v>
      </c>
      <c r="B9" s="20">
        <v>10</v>
      </c>
      <c r="C9" s="8">
        <v>13</v>
      </c>
      <c r="D9" s="8">
        <v>4</v>
      </c>
      <c r="E9" s="8">
        <v>10</v>
      </c>
      <c r="F9" s="1">
        <v>37</v>
      </c>
      <c r="G9" s="12" t="s">
        <v>5</v>
      </c>
      <c r="H9" s="11">
        <v>37</v>
      </c>
      <c r="I9" s="12" t="s">
        <v>5</v>
      </c>
      <c r="J9" s="90">
        <v>13.006600000000001</v>
      </c>
      <c r="K9" s="12" t="s">
        <v>5</v>
      </c>
      <c r="L9" s="69">
        <v>1888.1555509037985</v>
      </c>
      <c r="M9" s="19" t="s">
        <v>5</v>
      </c>
      <c r="N9" s="9">
        <v>557.56254516937543</v>
      </c>
      <c r="O9" s="18" t="s">
        <v>5</v>
      </c>
      <c r="P9" s="8">
        <v>13</v>
      </c>
      <c r="Q9" s="17">
        <f t="shared" si="0"/>
        <v>0.35135135135135137</v>
      </c>
      <c r="R9" s="18" t="s">
        <v>5</v>
      </c>
      <c r="S9" s="8">
        <v>14</v>
      </c>
      <c r="T9" s="17">
        <f t="shared" si="1"/>
        <v>0.3783783783783784</v>
      </c>
      <c r="U9" s="19" t="s">
        <v>5</v>
      </c>
      <c r="V9" s="35">
        <v>788</v>
      </c>
      <c r="W9" s="35">
        <v>643</v>
      </c>
      <c r="X9" s="17">
        <v>0.81598984771573602</v>
      </c>
      <c r="Y9" s="35">
        <v>548</v>
      </c>
      <c r="Z9" s="17">
        <v>0.69543147208121825</v>
      </c>
      <c r="AA9" s="12" t="s">
        <v>5</v>
      </c>
      <c r="AB9" s="11">
        <v>670</v>
      </c>
      <c r="AC9" s="18" t="s">
        <v>5</v>
      </c>
      <c r="AD9" s="17">
        <v>1.1738562091503268</v>
      </c>
      <c r="AE9" s="18" t="s">
        <v>6</v>
      </c>
      <c r="AF9" s="8">
        <v>516</v>
      </c>
      <c r="AG9" s="18" t="s">
        <v>6</v>
      </c>
      <c r="AH9" s="8">
        <v>37</v>
      </c>
    </row>
    <row r="10" spans="1:39" ht="15" customHeight="1" x14ac:dyDescent="0.25">
      <c r="A10" s="18" t="s">
        <v>6</v>
      </c>
      <c r="B10" s="8"/>
      <c r="C10" s="8">
        <v>27</v>
      </c>
      <c r="D10" s="8">
        <v>19</v>
      </c>
      <c r="E10" s="8">
        <v>6</v>
      </c>
      <c r="F10" s="75">
        <v>52</v>
      </c>
      <c r="G10" s="12" t="s">
        <v>6</v>
      </c>
      <c r="H10" s="11">
        <v>52</v>
      </c>
      <c r="I10" s="12" t="s">
        <v>6</v>
      </c>
      <c r="J10" s="90">
        <v>9.7000000000000011</v>
      </c>
      <c r="K10" s="12" t="s">
        <v>6</v>
      </c>
      <c r="L10" s="69">
        <v>2408.238310410029</v>
      </c>
      <c r="M10" s="19" t="s">
        <v>6</v>
      </c>
      <c r="N10" s="9">
        <v>551.54783505154649</v>
      </c>
      <c r="O10" s="18" t="s">
        <v>6</v>
      </c>
      <c r="P10" s="8">
        <v>27</v>
      </c>
      <c r="Q10" s="17">
        <f t="shared" si="0"/>
        <v>0.51923076923076927</v>
      </c>
      <c r="R10" s="18" t="s">
        <v>6</v>
      </c>
      <c r="S10" s="8">
        <v>25</v>
      </c>
      <c r="T10" s="17">
        <f t="shared" si="1"/>
        <v>0.48076923076923078</v>
      </c>
      <c r="U10" s="19" t="s">
        <v>6</v>
      </c>
      <c r="V10" s="35">
        <v>1596</v>
      </c>
      <c r="W10" s="35">
        <v>1423</v>
      </c>
      <c r="X10" s="17">
        <v>0.89160401002506262</v>
      </c>
      <c r="Y10" s="35">
        <v>1075</v>
      </c>
      <c r="Z10" s="17">
        <v>0.6735588972431078</v>
      </c>
      <c r="AA10" s="12" t="s">
        <v>6</v>
      </c>
      <c r="AB10" s="11">
        <v>609</v>
      </c>
      <c r="AC10" s="18" t="s">
        <v>6</v>
      </c>
      <c r="AD10" s="17">
        <v>0.93245614035087721</v>
      </c>
      <c r="AE10" s="18"/>
      <c r="AF10" s="8"/>
      <c r="AG10" s="18"/>
      <c r="AH10" s="8"/>
    </row>
    <row r="11" spans="1:39" ht="15" customHeight="1" x14ac:dyDescent="0.25">
      <c r="A11" s="18" t="s">
        <v>7</v>
      </c>
      <c r="B11" s="8"/>
      <c r="C11" s="8">
        <v>30</v>
      </c>
      <c r="D11" s="8">
        <v>11</v>
      </c>
      <c r="E11" s="8">
        <v>1</v>
      </c>
      <c r="F11" s="75">
        <v>42</v>
      </c>
      <c r="G11" s="12" t="s">
        <v>109</v>
      </c>
      <c r="H11" s="11">
        <v>42</v>
      </c>
      <c r="I11" s="12" t="s">
        <v>109</v>
      </c>
      <c r="J11" s="90">
        <v>9.7799999999999994</v>
      </c>
      <c r="K11" s="12" t="s">
        <v>109</v>
      </c>
      <c r="L11" s="69">
        <v>1479.8209009875131</v>
      </c>
      <c r="M11" s="19" t="s">
        <v>109</v>
      </c>
      <c r="N11" s="9">
        <v>560.24723926380375</v>
      </c>
      <c r="O11" s="18" t="s">
        <v>109</v>
      </c>
      <c r="P11" s="8">
        <v>24</v>
      </c>
      <c r="Q11" s="17">
        <f t="shared" si="0"/>
        <v>0.5714285714285714</v>
      </c>
      <c r="R11" s="18" t="s">
        <v>109</v>
      </c>
      <c r="S11" s="8">
        <v>18</v>
      </c>
      <c r="T11" s="17">
        <f t="shared" si="1"/>
        <v>0.42857142857142855</v>
      </c>
      <c r="U11" s="19" t="s">
        <v>109</v>
      </c>
      <c r="V11" s="35">
        <v>1802</v>
      </c>
      <c r="W11" s="35">
        <v>1458</v>
      </c>
      <c r="X11" s="17">
        <v>0.8091009988901221</v>
      </c>
      <c r="Y11" s="35">
        <v>1106</v>
      </c>
      <c r="Z11" s="17">
        <v>0.61376248612652606</v>
      </c>
      <c r="AA11" s="12" t="s">
        <v>109</v>
      </c>
      <c r="AB11" s="11">
        <v>561</v>
      </c>
      <c r="AC11" s="18" t="s">
        <v>109</v>
      </c>
      <c r="AD11" s="17">
        <v>0.85402843601895739</v>
      </c>
      <c r="AE11" s="18"/>
      <c r="AF11" s="8"/>
      <c r="AG11" s="18"/>
      <c r="AH11" s="8"/>
    </row>
    <row r="12" spans="1:39" ht="15" customHeight="1" x14ac:dyDescent="0.25">
      <c r="A12" s="18" t="s">
        <v>8</v>
      </c>
      <c r="B12" s="8"/>
      <c r="C12" s="8">
        <v>4</v>
      </c>
      <c r="D12" s="8">
        <v>2</v>
      </c>
      <c r="E12" s="8">
        <v>1</v>
      </c>
      <c r="F12" s="75">
        <v>7</v>
      </c>
      <c r="G12" s="12" t="s">
        <v>8</v>
      </c>
      <c r="H12" s="11">
        <v>7</v>
      </c>
      <c r="I12" s="12" t="s">
        <v>8</v>
      </c>
      <c r="J12" s="90">
        <v>2.4367000000000001</v>
      </c>
      <c r="K12" s="12" t="s">
        <v>8</v>
      </c>
      <c r="L12" s="69">
        <v>1957.8934878497835</v>
      </c>
      <c r="M12" s="19" t="s">
        <v>8</v>
      </c>
      <c r="N12" s="9">
        <v>609.78167193335241</v>
      </c>
      <c r="O12" s="18" t="s">
        <v>8</v>
      </c>
      <c r="P12" s="8">
        <v>4</v>
      </c>
      <c r="Q12" s="17">
        <f t="shared" si="0"/>
        <v>0.5714285714285714</v>
      </c>
      <c r="R12" s="18" t="s">
        <v>8</v>
      </c>
      <c r="S12" s="8">
        <v>3</v>
      </c>
      <c r="T12" s="17">
        <f t="shared" si="1"/>
        <v>0.42857142857142855</v>
      </c>
      <c r="U12" s="19" t="s">
        <v>8</v>
      </c>
      <c r="V12" s="35">
        <v>490</v>
      </c>
      <c r="W12" s="35">
        <v>380</v>
      </c>
      <c r="X12" s="17">
        <v>0.77551020408163263</v>
      </c>
      <c r="Y12" s="35">
        <v>285</v>
      </c>
      <c r="Z12" s="17">
        <v>0.58163265306122447</v>
      </c>
      <c r="AA12" s="12" t="s">
        <v>8</v>
      </c>
      <c r="AB12" s="11">
        <v>113</v>
      </c>
      <c r="AC12" s="18" t="s">
        <v>8</v>
      </c>
      <c r="AD12" s="17">
        <v>0.66412213740458015</v>
      </c>
      <c r="AE12" s="18" t="s">
        <v>109</v>
      </c>
      <c r="AF12" s="8">
        <v>58</v>
      </c>
      <c r="AG12" s="18" t="s">
        <v>109</v>
      </c>
      <c r="AH12" s="8">
        <v>2</v>
      </c>
    </row>
    <row r="13" spans="1:39" ht="15" customHeight="1" x14ac:dyDescent="0.25">
      <c r="A13" s="18" t="s">
        <v>9</v>
      </c>
      <c r="B13" s="8">
        <v>28</v>
      </c>
      <c r="C13" s="8">
        <v>75</v>
      </c>
      <c r="D13" s="8">
        <v>30</v>
      </c>
      <c r="E13" s="8">
        <v>6</v>
      </c>
      <c r="F13" s="75">
        <v>139</v>
      </c>
      <c r="G13" s="12" t="s">
        <v>9</v>
      </c>
      <c r="H13" s="11">
        <v>139</v>
      </c>
      <c r="I13" s="12" t="s">
        <v>9</v>
      </c>
      <c r="J13" s="90">
        <v>31.467400000000016</v>
      </c>
      <c r="K13" s="12" t="s">
        <v>9</v>
      </c>
      <c r="L13" s="69">
        <v>1849.8442521276595</v>
      </c>
      <c r="M13" s="19" t="s">
        <v>9</v>
      </c>
      <c r="N13" s="9">
        <v>514.10787036742727</v>
      </c>
      <c r="O13" s="18" t="s">
        <v>9</v>
      </c>
      <c r="P13" s="8">
        <v>61</v>
      </c>
      <c r="Q13" s="17">
        <f t="shared" si="0"/>
        <v>0.43884892086330934</v>
      </c>
      <c r="R13" s="18" t="s">
        <v>9</v>
      </c>
      <c r="S13" s="8">
        <v>50</v>
      </c>
      <c r="T13" s="17">
        <f t="shared" si="1"/>
        <v>0.35971223021582732</v>
      </c>
      <c r="U13" s="19" t="s">
        <v>9</v>
      </c>
      <c r="V13" s="35">
        <v>3652</v>
      </c>
      <c r="W13" s="35">
        <v>3111</v>
      </c>
      <c r="X13" s="17">
        <v>0.85186199342825852</v>
      </c>
      <c r="Y13" s="35">
        <v>2530</v>
      </c>
      <c r="Z13" s="17">
        <v>0.69277108433734935</v>
      </c>
      <c r="AA13" s="12" t="s">
        <v>9</v>
      </c>
      <c r="AB13" s="11">
        <v>1631</v>
      </c>
      <c r="AC13" s="18" t="s">
        <v>9</v>
      </c>
      <c r="AD13" s="17">
        <v>0.92227702972936942</v>
      </c>
      <c r="AE13" s="18" t="s">
        <v>9</v>
      </c>
      <c r="AF13" s="8">
        <v>482</v>
      </c>
      <c r="AG13" s="18" t="s">
        <v>9</v>
      </c>
      <c r="AH13" s="8">
        <v>66</v>
      </c>
      <c r="AI13" s="80"/>
      <c r="AJ13" s="77"/>
      <c r="AL13" s="80"/>
      <c r="AM13" s="88"/>
    </row>
    <row r="14" spans="1:39" ht="15" customHeight="1" x14ac:dyDescent="0.25">
      <c r="A14" s="18" t="s">
        <v>10</v>
      </c>
      <c r="B14" s="8"/>
      <c r="C14" s="8">
        <v>8</v>
      </c>
      <c r="D14" s="8">
        <v>2</v>
      </c>
      <c r="E14" s="8">
        <v>1</v>
      </c>
      <c r="F14" s="75">
        <v>11</v>
      </c>
      <c r="G14" s="12" t="s">
        <v>110</v>
      </c>
      <c r="H14" s="11">
        <v>11</v>
      </c>
      <c r="I14" s="12" t="s">
        <v>110</v>
      </c>
      <c r="J14" s="90">
        <v>2.3500000000000005</v>
      </c>
      <c r="K14" s="12" t="s">
        <v>110</v>
      </c>
      <c r="L14" s="69">
        <v>1360.1924465388176</v>
      </c>
      <c r="M14" s="19" t="s">
        <v>110</v>
      </c>
      <c r="N14" s="9">
        <v>682.08893617021261</v>
      </c>
      <c r="O14" s="18" t="s">
        <v>110</v>
      </c>
      <c r="P14" s="8">
        <v>7</v>
      </c>
      <c r="Q14" s="17">
        <f t="shared" si="0"/>
        <v>0.63636363636363635</v>
      </c>
      <c r="R14" s="18" t="s">
        <v>110</v>
      </c>
      <c r="S14" s="8">
        <v>4</v>
      </c>
      <c r="T14" s="17">
        <f t="shared" si="1"/>
        <v>0.36363636363636365</v>
      </c>
      <c r="U14" s="19" t="s">
        <v>110</v>
      </c>
      <c r="V14" s="35">
        <v>513</v>
      </c>
      <c r="W14" s="35">
        <v>452</v>
      </c>
      <c r="X14" s="17">
        <v>0.88109161793372315</v>
      </c>
      <c r="Y14" s="35">
        <v>357</v>
      </c>
      <c r="Z14" s="17">
        <v>0.69590643274853803</v>
      </c>
      <c r="AA14" s="12" t="s">
        <v>110</v>
      </c>
      <c r="AB14" s="11">
        <v>268</v>
      </c>
      <c r="AC14" s="18" t="s">
        <v>110</v>
      </c>
      <c r="AD14" s="17">
        <v>0.84072249589490966</v>
      </c>
      <c r="AE14" s="18"/>
      <c r="AF14" s="8"/>
      <c r="AG14" s="18"/>
      <c r="AH14" s="8"/>
    </row>
    <row r="15" spans="1:39" ht="15" customHeight="1" x14ac:dyDescent="0.25">
      <c r="A15" s="18" t="s">
        <v>11</v>
      </c>
      <c r="B15" s="8"/>
      <c r="C15" s="8">
        <v>5</v>
      </c>
      <c r="D15" s="8">
        <v>2</v>
      </c>
      <c r="E15" s="8">
        <v>2</v>
      </c>
      <c r="F15" s="75">
        <v>9</v>
      </c>
      <c r="G15" s="12" t="s">
        <v>111</v>
      </c>
      <c r="H15" s="11">
        <v>9</v>
      </c>
      <c r="I15" s="12" t="s">
        <v>111</v>
      </c>
      <c r="J15" s="90">
        <v>3.05</v>
      </c>
      <c r="K15" s="12" t="s">
        <v>111</v>
      </c>
      <c r="L15" s="69">
        <v>2969.9359773641868</v>
      </c>
      <c r="M15" s="19" t="s">
        <v>111</v>
      </c>
      <c r="N15" s="9">
        <v>410.87508196721319</v>
      </c>
      <c r="O15" s="18" t="s">
        <v>111</v>
      </c>
      <c r="P15" s="8">
        <v>1</v>
      </c>
      <c r="Q15" s="17">
        <f t="shared" si="0"/>
        <v>0.1111111111111111</v>
      </c>
      <c r="R15" s="18" t="s">
        <v>111</v>
      </c>
      <c r="S15" s="8">
        <v>8</v>
      </c>
      <c r="T15" s="17">
        <f t="shared" si="1"/>
        <v>0.88888888888888884</v>
      </c>
      <c r="U15" s="19" t="s">
        <v>111</v>
      </c>
      <c r="V15" s="35">
        <v>149</v>
      </c>
      <c r="W15" s="35">
        <v>144</v>
      </c>
      <c r="X15" s="17">
        <v>0.96644295302013428</v>
      </c>
      <c r="Y15" s="35">
        <v>129</v>
      </c>
      <c r="Z15" s="17">
        <v>0.86577181208053688</v>
      </c>
      <c r="AA15" s="12" t="s">
        <v>111</v>
      </c>
      <c r="AB15" s="11">
        <v>51</v>
      </c>
      <c r="AC15" s="18" t="s">
        <v>111</v>
      </c>
      <c r="AD15" s="17">
        <v>0.9426751592356688</v>
      </c>
      <c r="AE15" s="18" t="s">
        <v>111</v>
      </c>
      <c r="AF15" s="8">
        <v>66</v>
      </c>
      <c r="AG15" s="18" t="s">
        <v>111</v>
      </c>
      <c r="AH15" s="8">
        <v>33</v>
      </c>
    </row>
    <row r="16" spans="1:39" ht="15" customHeight="1" x14ac:dyDescent="0.25">
      <c r="A16" s="18" t="s">
        <v>12</v>
      </c>
      <c r="B16" s="8"/>
      <c r="C16" s="8">
        <v>20</v>
      </c>
      <c r="D16" s="8">
        <v>7</v>
      </c>
      <c r="E16" s="8">
        <v>4</v>
      </c>
      <c r="F16" s="75">
        <v>31</v>
      </c>
      <c r="G16" s="12" t="s">
        <v>112</v>
      </c>
      <c r="H16" s="11">
        <v>31</v>
      </c>
      <c r="I16" s="12" t="s">
        <v>112</v>
      </c>
      <c r="J16" s="90">
        <v>9.4249999999999954</v>
      </c>
      <c r="K16" s="12" t="s">
        <v>112</v>
      </c>
      <c r="L16" s="69">
        <v>2785.4883140969332</v>
      </c>
      <c r="M16" s="19" t="s">
        <v>112</v>
      </c>
      <c r="N16" s="9">
        <v>386.58334217506649</v>
      </c>
      <c r="O16" s="18" t="s">
        <v>112</v>
      </c>
      <c r="P16" s="8">
        <v>19</v>
      </c>
      <c r="Q16" s="17">
        <f t="shared" si="0"/>
        <v>0.61290322580645162</v>
      </c>
      <c r="R16" s="18" t="s">
        <v>112</v>
      </c>
      <c r="S16" s="8">
        <v>12</v>
      </c>
      <c r="T16" s="17">
        <f t="shared" si="1"/>
        <v>0.38709677419354838</v>
      </c>
      <c r="U16" s="19" t="s">
        <v>112</v>
      </c>
      <c r="V16" s="35">
        <v>583</v>
      </c>
      <c r="W16" s="35">
        <v>501</v>
      </c>
      <c r="X16" s="17">
        <v>0.85934819897084047</v>
      </c>
      <c r="Y16" s="35">
        <v>415</v>
      </c>
      <c r="Z16" s="17">
        <v>0.71183533447684388</v>
      </c>
      <c r="AA16" s="12" t="s">
        <v>112</v>
      </c>
      <c r="AB16" s="11">
        <v>219</v>
      </c>
      <c r="AC16" s="18" t="s">
        <v>112</v>
      </c>
      <c r="AD16" s="17">
        <v>0.90783034257748774</v>
      </c>
      <c r="AE16" s="18" t="s">
        <v>112</v>
      </c>
      <c r="AF16" s="8">
        <v>251</v>
      </c>
      <c r="AG16" s="18" t="s">
        <v>112</v>
      </c>
      <c r="AH16" s="8">
        <v>12</v>
      </c>
    </row>
    <row r="17" spans="1:38" ht="15" customHeight="1" x14ac:dyDescent="0.25">
      <c r="A17" s="18" t="s">
        <v>13</v>
      </c>
      <c r="B17" s="8">
        <v>8</v>
      </c>
      <c r="C17" s="8">
        <v>41</v>
      </c>
      <c r="D17" s="8">
        <v>25</v>
      </c>
      <c r="E17" s="8">
        <v>34</v>
      </c>
      <c r="F17" s="75">
        <v>108</v>
      </c>
      <c r="G17" s="12" t="s">
        <v>13</v>
      </c>
      <c r="H17" s="11">
        <v>108</v>
      </c>
      <c r="I17" s="12" t="s">
        <v>13</v>
      </c>
      <c r="J17" s="90">
        <v>27.693400000000008</v>
      </c>
      <c r="K17" s="12" t="s">
        <v>13</v>
      </c>
      <c r="L17" s="69">
        <v>1895.1702423925101</v>
      </c>
      <c r="M17" s="19" t="s">
        <v>13</v>
      </c>
      <c r="N17" s="9">
        <v>606.71910996844008</v>
      </c>
      <c r="O17" s="18" t="s">
        <v>13</v>
      </c>
      <c r="P17" s="8">
        <v>44</v>
      </c>
      <c r="Q17" s="17">
        <f t="shared" si="0"/>
        <v>0.40740740740740738</v>
      </c>
      <c r="R17" s="18" t="s">
        <v>13</v>
      </c>
      <c r="S17" s="8">
        <v>61</v>
      </c>
      <c r="T17" s="17">
        <f t="shared" si="1"/>
        <v>0.56481481481481477</v>
      </c>
      <c r="U17" s="19" t="s">
        <v>13</v>
      </c>
      <c r="V17" s="35">
        <v>2683</v>
      </c>
      <c r="W17" s="35">
        <v>2402</v>
      </c>
      <c r="X17" s="17">
        <v>0.89526649273201642</v>
      </c>
      <c r="Y17" s="35">
        <v>1976</v>
      </c>
      <c r="Z17" s="17">
        <v>0.73648900484532243</v>
      </c>
      <c r="AA17" s="12" t="s">
        <v>13</v>
      </c>
      <c r="AB17" s="11">
        <v>2009</v>
      </c>
      <c r="AC17" s="18" t="s">
        <v>13</v>
      </c>
      <c r="AD17" s="17">
        <v>1.1141178938535767</v>
      </c>
      <c r="AE17" s="18" t="s">
        <v>169</v>
      </c>
      <c r="AF17" s="8">
        <v>332</v>
      </c>
      <c r="AG17" s="18" t="s">
        <v>169</v>
      </c>
      <c r="AH17" s="8">
        <v>10</v>
      </c>
      <c r="AJ17" s="80"/>
      <c r="AK17" s="88"/>
    </row>
    <row r="18" spans="1:38" ht="15" customHeight="1" x14ac:dyDescent="0.25">
      <c r="A18" s="18" t="s">
        <v>14</v>
      </c>
      <c r="B18" s="8"/>
      <c r="C18" s="8"/>
      <c r="D18" s="8">
        <v>1</v>
      </c>
      <c r="E18" s="8">
        <v>1</v>
      </c>
      <c r="F18" s="75">
        <v>2</v>
      </c>
      <c r="G18" s="12" t="s">
        <v>14</v>
      </c>
      <c r="H18" s="11">
        <v>2</v>
      </c>
      <c r="I18" s="12" t="s">
        <v>14</v>
      </c>
      <c r="J18" s="90">
        <v>0.73330000000000006</v>
      </c>
      <c r="K18" s="12" t="s">
        <v>14</v>
      </c>
      <c r="L18" s="69">
        <v>3301.1535698777575</v>
      </c>
      <c r="M18" s="19" t="s">
        <v>14</v>
      </c>
      <c r="N18" s="9">
        <v>446.78439929087682</v>
      </c>
      <c r="O18" s="18" t="s">
        <v>14</v>
      </c>
      <c r="P18" s="8"/>
      <c r="Q18" s="17">
        <f t="shared" si="0"/>
        <v>0</v>
      </c>
      <c r="R18" s="18" t="s">
        <v>14</v>
      </c>
      <c r="S18" s="8">
        <v>2</v>
      </c>
      <c r="T18" s="17">
        <f t="shared" si="1"/>
        <v>1</v>
      </c>
      <c r="U18" s="19" t="s">
        <v>14</v>
      </c>
      <c r="V18" s="35">
        <v>38</v>
      </c>
      <c r="W18" s="35">
        <v>33</v>
      </c>
      <c r="X18" s="17">
        <v>0.86842105263157898</v>
      </c>
      <c r="Y18" s="35">
        <v>33</v>
      </c>
      <c r="Z18" s="17">
        <v>0.86842105263157898</v>
      </c>
      <c r="AA18" s="12" t="s">
        <v>14</v>
      </c>
      <c r="AB18" s="11">
        <v>0</v>
      </c>
      <c r="AC18" s="18" t="s">
        <v>14</v>
      </c>
      <c r="AD18" s="17">
        <v>0.79166666666666663</v>
      </c>
      <c r="AE18" s="19"/>
      <c r="AF18" s="20"/>
      <c r="AG18" s="19"/>
      <c r="AH18" s="20"/>
    </row>
    <row r="19" spans="1:38" ht="15" customHeight="1" x14ac:dyDescent="0.25">
      <c r="A19" s="18" t="s">
        <v>15</v>
      </c>
      <c r="B19" s="8">
        <v>2</v>
      </c>
      <c r="C19" s="8">
        <v>78</v>
      </c>
      <c r="D19" s="8">
        <v>28</v>
      </c>
      <c r="E19" s="8">
        <v>11</v>
      </c>
      <c r="F19" s="75">
        <v>119</v>
      </c>
      <c r="G19" s="12" t="s">
        <v>113</v>
      </c>
      <c r="H19" s="11">
        <v>119</v>
      </c>
      <c r="I19" s="12" t="s">
        <v>113</v>
      </c>
      <c r="J19" s="90">
        <v>26.434199999999969</v>
      </c>
      <c r="K19" s="12" t="s">
        <v>113</v>
      </c>
      <c r="L19" s="69">
        <v>1970.6025652838771</v>
      </c>
      <c r="M19" s="19" t="s">
        <v>113</v>
      </c>
      <c r="N19" s="9">
        <v>467.77674376376109</v>
      </c>
      <c r="O19" s="18" t="s">
        <v>113</v>
      </c>
      <c r="P19" s="8">
        <v>66</v>
      </c>
      <c r="Q19" s="17">
        <f t="shared" si="0"/>
        <v>0.55462184873949583</v>
      </c>
      <c r="R19" s="18" t="s">
        <v>113</v>
      </c>
      <c r="S19" s="8">
        <v>51</v>
      </c>
      <c r="T19" s="17">
        <f t="shared" si="1"/>
        <v>0.42857142857142855</v>
      </c>
      <c r="U19" s="19" t="s">
        <v>113</v>
      </c>
      <c r="V19" s="35">
        <v>3596</v>
      </c>
      <c r="W19" s="35">
        <v>2783</v>
      </c>
      <c r="X19" s="17">
        <v>0.77391546162402669</v>
      </c>
      <c r="Y19" s="35">
        <v>2353</v>
      </c>
      <c r="Z19" s="17">
        <v>0.65433815350389324</v>
      </c>
      <c r="AA19" s="12" t="s">
        <v>113</v>
      </c>
      <c r="AB19" s="11">
        <v>1346</v>
      </c>
      <c r="AC19" s="18" t="s">
        <v>113</v>
      </c>
      <c r="AD19" s="17">
        <v>0.81985788361820622</v>
      </c>
      <c r="AE19" s="18" t="s">
        <v>113</v>
      </c>
      <c r="AF19" s="8">
        <v>2258</v>
      </c>
      <c r="AG19" s="18" t="s">
        <v>113</v>
      </c>
      <c r="AH19" s="8">
        <v>216</v>
      </c>
    </row>
    <row r="20" spans="1:38" ht="15" customHeight="1" x14ac:dyDescent="0.25">
      <c r="A20" s="18" t="s">
        <v>16</v>
      </c>
      <c r="B20" s="8"/>
      <c r="C20" s="8">
        <v>27</v>
      </c>
      <c r="D20" s="8">
        <v>12</v>
      </c>
      <c r="E20" s="8">
        <v>26</v>
      </c>
      <c r="F20" s="75">
        <v>65</v>
      </c>
      <c r="G20" s="12" t="s">
        <v>16</v>
      </c>
      <c r="H20" s="11">
        <v>65</v>
      </c>
      <c r="I20" s="12" t="s">
        <v>16</v>
      </c>
      <c r="J20" s="90">
        <v>19.498300000000004</v>
      </c>
      <c r="K20" s="12" t="s">
        <v>16</v>
      </c>
      <c r="L20" s="69">
        <v>1997.2007805983869</v>
      </c>
      <c r="M20" s="19" t="s">
        <v>16</v>
      </c>
      <c r="N20" s="9">
        <v>600.6811363041902</v>
      </c>
      <c r="O20" s="18" t="s">
        <v>16</v>
      </c>
      <c r="P20" s="8">
        <v>31</v>
      </c>
      <c r="Q20" s="17">
        <f t="shared" si="0"/>
        <v>0.47692307692307695</v>
      </c>
      <c r="R20" s="18" t="s">
        <v>16</v>
      </c>
      <c r="S20" s="8">
        <v>38</v>
      </c>
      <c r="T20" s="17">
        <f t="shared" si="1"/>
        <v>0.58461538461538465</v>
      </c>
      <c r="U20" s="19" t="s">
        <v>16</v>
      </c>
      <c r="V20" s="35">
        <v>1748</v>
      </c>
      <c r="W20" s="35">
        <v>1373</v>
      </c>
      <c r="X20" s="17">
        <v>0.78546910755148747</v>
      </c>
      <c r="Y20" s="35">
        <v>1018</v>
      </c>
      <c r="Z20" s="17">
        <v>0.58237986270022879</v>
      </c>
      <c r="AA20" s="12" t="s">
        <v>16</v>
      </c>
      <c r="AB20" s="11">
        <v>1140</v>
      </c>
      <c r="AC20" s="18" t="s">
        <v>16</v>
      </c>
      <c r="AD20" s="17">
        <v>1.1179569399908382</v>
      </c>
      <c r="AE20" s="18" t="s">
        <v>170</v>
      </c>
      <c r="AF20" s="8">
        <v>100</v>
      </c>
      <c r="AG20" s="18" t="s">
        <v>170</v>
      </c>
      <c r="AH20" s="8">
        <v>15</v>
      </c>
    </row>
    <row r="21" spans="1:38" ht="15" customHeight="1" x14ac:dyDescent="0.25">
      <c r="A21" s="18" t="s">
        <v>17</v>
      </c>
      <c r="B21" s="8">
        <v>1</v>
      </c>
      <c r="C21" s="8">
        <v>36</v>
      </c>
      <c r="D21" s="8">
        <v>33</v>
      </c>
      <c r="E21" s="8">
        <v>9</v>
      </c>
      <c r="F21" s="75">
        <v>79</v>
      </c>
      <c r="G21" s="12" t="s">
        <v>114</v>
      </c>
      <c r="H21" s="11">
        <v>79</v>
      </c>
      <c r="I21" s="12" t="s">
        <v>114</v>
      </c>
      <c r="J21" s="90">
        <v>19.160099999999975</v>
      </c>
      <c r="K21" s="12" t="s">
        <v>114</v>
      </c>
      <c r="L21" s="69">
        <v>2274.5432150954402</v>
      </c>
      <c r="M21" s="19" t="s">
        <v>114</v>
      </c>
      <c r="N21" s="9">
        <v>526.75466203203609</v>
      </c>
      <c r="O21" s="18" t="s">
        <v>114</v>
      </c>
      <c r="P21" s="8">
        <v>27</v>
      </c>
      <c r="Q21" s="17">
        <f t="shared" si="0"/>
        <v>0.34177215189873417</v>
      </c>
      <c r="R21" s="18" t="s">
        <v>114</v>
      </c>
      <c r="S21" s="8">
        <v>51</v>
      </c>
      <c r="T21" s="17">
        <f t="shared" si="1"/>
        <v>0.64556962025316456</v>
      </c>
      <c r="U21" s="19" t="s">
        <v>114</v>
      </c>
      <c r="V21" s="35">
        <v>3292</v>
      </c>
      <c r="W21" s="35">
        <v>2721</v>
      </c>
      <c r="X21" s="17">
        <v>0.82654921020656136</v>
      </c>
      <c r="Y21" s="35">
        <v>2201</v>
      </c>
      <c r="Z21" s="17">
        <v>0.66859052247873629</v>
      </c>
      <c r="AA21" s="12" t="s">
        <v>114</v>
      </c>
      <c r="AB21" s="11">
        <v>915</v>
      </c>
      <c r="AC21" s="18" t="s">
        <v>114</v>
      </c>
      <c r="AD21" s="17">
        <v>0.80684248039914463</v>
      </c>
      <c r="AE21" s="18" t="s">
        <v>114</v>
      </c>
      <c r="AF21" s="8">
        <v>1172</v>
      </c>
      <c r="AG21" s="18" t="s">
        <v>114</v>
      </c>
      <c r="AH21" s="8">
        <v>202</v>
      </c>
    </row>
    <row r="22" spans="1:38" ht="15" customHeight="1" x14ac:dyDescent="0.25">
      <c r="A22" s="18" t="s">
        <v>18</v>
      </c>
      <c r="B22" s="8"/>
      <c r="C22" s="8">
        <v>7</v>
      </c>
      <c r="D22" s="8">
        <v>3</v>
      </c>
      <c r="E22" s="8"/>
      <c r="F22" s="75">
        <v>10</v>
      </c>
      <c r="G22" s="12" t="s">
        <v>115</v>
      </c>
      <c r="H22" s="11">
        <v>10</v>
      </c>
      <c r="I22" s="12" t="s">
        <v>115</v>
      </c>
      <c r="J22" s="90">
        <v>2.5557000000000003</v>
      </c>
      <c r="K22" s="12" t="s">
        <v>115</v>
      </c>
      <c r="L22" s="69">
        <v>2952.7543961047627</v>
      </c>
      <c r="M22" s="19" t="s">
        <v>115</v>
      </c>
      <c r="N22" s="9">
        <v>325.34217631177364</v>
      </c>
      <c r="O22" s="18" t="s">
        <v>115</v>
      </c>
      <c r="P22" s="8">
        <v>6</v>
      </c>
      <c r="Q22" s="17">
        <f t="shared" si="0"/>
        <v>0.6</v>
      </c>
      <c r="R22" s="18" t="s">
        <v>115</v>
      </c>
      <c r="S22" s="8">
        <v>4</v>
      </c>
      <c r="T22" s="17">
        <f t="shared" si="1"/>
        <v>0.4</v>
      </c>
      <c r="U22" s="19" t="s">
        <v>115</v>
      </c>
      <c r="V22" s="35">
        <v>170</v>
      </c>
      <c r="W22" s="35">
        <v>149</v>
      </c>
      <c r="X22" s="17">
        <v>0.87647058823529411</v>
      </c>
      <c r="Y22" s="35">
        <v>130</v>
      </c>
      <c r="Z22" s="17">
        <v>0.76470588235294112</v>
      </c>
      <c r="AA22" s="12" t="s">
        <v>115</v>
      </c>
      <c r="AB22" s="11">
        <v>72</v>
      </c>
      <c r="AC22" s="18" t="s">
        <v>115</v>
      </c>
      <c r="AD22" s="17">
        <v>0.88920454545454541</v>
      </c>
      <c r="AE22" s="18" t="s">
        <v>115</v>
      </c>
      <c r="AF22" s="8">
        <v>71</v>
      </c>
      <c r="AG22" s="18" t="s">
        <v>115</v>
      </c>
      <c r="AH22" s="8">
        <v>1</v>
      </c>
    </row>
    <row r="23" spans="1:38" ht="15" customHeight="1" x14ac:dyDescent="0.25">
      <c r="A23" s="18" t="s">
        <v>19</v>
      </c>
      <c r="B23" s="8">
        <v>1</v>
      </c>
      <c r="C23" s="8">
        <v>40</v>
      </c>
      <c r="D23" s="8">
        <v>9</v>
      </c>
      <c r="E23" s="8">
        <v>5</v>
      </c>
      <c r="F23" s="75">
        <v>55</v>
      </c>
      <c r="G23" s="12" t="s">
        <v>116</v>
      </c>
      <c r="H23" s="11">
        <v>55</v>
      </c>
      <c r="I23" s="12" t="s">
        <v>116</v>
      </c>
      <c r="J23" s="90">
        <v>16.11960000000002</v>
      </c>
      <c r="K23" s="12" t="s">
        <v>116</v>
      </c>
      <c r="L23" s="69">
        <v>1841.9537145229292</v>
      </c>
      <c r="M23" s="19" t="s">
        <v>116</v>
      </c>
      <c r="N23" s="9">
        <v>460.20230030521782</v>
      </c>
      <c r="O23" s="18" t="s">
        <v>116</v>
      </c>
      <c r="P23" s="8">
        <v>35</v>
      </c>
      <c r="Q23" s="17">
        <f t="shared" si="0"/>
        <v>0.63636363636363635</v>
      </c>
      <c r="R23" s="18" t="s">
        <v>116</v>
      </c>
      <c r="S23" s="8">
        <v>19</v>
      </c>
      <c r="T23" s="17">
        <f t="shared" si="1"/>
        <v>0.34545454545454546</v>
      </c>
      <c r="U23" s="19" t="s">
        <v>116</v>
      </c>
      <c r="V23" s="35">
        <v>1465</v>
      </c>
      <c r="W23" s="35">
        <v>1243</v>
      </c>
      <c r="X23" s="17">
        <v>0.84846416382252565</v>
      </c>
      <c r="Y23" s="35">
        <v>959</v>
      </c>
      <c r="Z23" s="17">
        <v>0.65460750853242322</v>
      </c>
      <c r="AA23" s="12" t="s">
        <v>116</v>
      </c>
      <c r="AB23" s="11">
        <v>433</v>
      </c>
      <c r="AC23" s="18" t="s">
        <v>116</v>
      </c>
      <c r="AD23" s="17">
        <v>0.91724898859874959</v>
      </c>
      <c r="AE23" s="18" t="s">
        <v>116</v>
      </c>
      <c r="AF23" s="8">
        <v>224</v>
      </c>
      <c r="AG23" s="18" t="s">
        <v>116</v>
      </c>
      <c r="AH23" s="8">
        <v>14</v>
      </c>
    </row>
    <row r="24" spans="1:38" ht="15" customHeight="1" x14ac:dyDescent="0.25">
      <c r="A24" s="18" t="s">
        <v>21</v>
      </c>
      <c r="B24" s="8"/>
      <c r="C24" s="8"/>
      <c r="D24" s="8">
        <v>4</v>
      </c>
      <c r="E24" s="8"/>
      <c r="F24" s="75">
        <v>4</v>
      </c>
      <c r="G24" s="12"/>
      <c r="H24" s="11"/>
      <c r="I24" s="12"/>
      <c r="J24" s="90"/>
      <c r="K24" s="12"/>
      <c r="L24" s="69"/>
      <c r="M24" s="19"/>
      <c r="N24" s="9"/>
      <c r="O24" s="18"/>
      <c r="P24" s="8"/>
      <c r="Q24" s="17">
        <f t="shared" si="0"/>
        <v>0</v>
      </c>
      <c r="R24" s="18"/>
      <c r="S24" s="8"/>
      <c r="T24" s="17">
        <f t="shared" si="1"/>
        <v>0</v>
      </c>
      <c r="U24" s="19"/>
      <c r="V24" s="35"/>
      <c r="W24" s="35"/>
      <c r="X24" s="17"/>
      <c r="Y24" s="35"/>
      <c r="Z24" s="17"/>
      <c r="AA24" s="12"/>
      <c r="AB24" s="11"/>
      <c r="AC24" s="18"/>
      <c r="AD24" s="17"/>
      <c r="AE24" s="18"/>
      <c r="AF24" s="8"/>
      <c r="AG24" s="18"/>
      <c r="AH24" s="8"/>
    </row>
    <row r="25" spans="1:38" ht="15" customHeight="1" x14ac:dyDescent="0.25">
      <c r="A25" s="18" t="s">
        <v>105</v>
      </c>
      <c r="B25" s="8">
        <v>2</v>
      </c>
      <c r="C25" s="8">
        <v>70</v>
      </c>
      <c r="D25" s="8">
        <v>67</v>
      </c>
      <c r="E25" s="8"/>
      <c r="F25" s="75">
        <v>139</v>
      </c>
      <c r="G25" s="12" t="s">
        <v>140</v>
      </c>
      <c r="H25" s="11">
        <v>139</v>
      </c>
      <c r="I25" s="12" t="s">
        <v>140</v>
      </c>
      <c r="J25" s="90">
        <v>27.799999999999937</v>
      </c>
      <c r="K25" s="12" t="s">
        <v>140</v>
      </c>
      <c r="L25" s="69">
        <v>2390.2519469255976</v>
      </c>
      <c r="M25" s="19" t="s">
        <v>140</v>
      </c>
      <c r="N25" s="9">
        <v>450.03507194244719</v>
      </c>
      <c r="O25" s="18" t="s">
        <v>140</v>
      </c>
      <c r="P25" s="8">
        <v>57</v>
      </c>
      <c r="Q25" s="17">
        <f t="shared" si="0"/>
        <v>0.41007194244604317</v>
      </c>
      <c r="R25" s="18" t="s">
        <v>140</v>
      </c>
      <c r="S25" s="8">
        <v>80</v>
      </c>
      <c r="T25" s="17">
        <f t="shared" si="1"/>
        <v>0.57553956834532372</v>
      </c>
      <c r="U25" s="19" t="s">
        <v>140</v>
      </c>
      <c r="V25" s="35">
        <v>4016</v>
      </c>
      <c r="W25" s="35">
        <v>3383</v>
      </c>
      <c r="X25" s="17">
        <v>0.84238047808764938</v>
      </c>
      <c r="Y25" s="35">
        <v>3027</v>
      </c>
      <c r="Z25" s="17">
        <v>0.75373505976095623</v>
      </c>
      <c r="AA25" s="12" t="s">
        <v>140</v>
      </c>
      <c r="AB25" s="11">
        <v>1919</v>
      </c>
      <c r="AC25" s="18" t="s">
        <v>140</v>
      </c>
      <c r="AD25" s="17">
        <v>0.95373267769333925</v>
      </c>
      <c r="AE25" s="18" t="s">
        <v>140</v>
      </c>
      <c r="AF25" s="8">
        <v>222</v>
      </c>
      <c r="AG25" s="18" t="s">
        <v>140</v>
      </c>
      <c r="AH25" s="8">
        <v>38</v>
      </c>
      <c r="AI25" s="80"/>
      <c r="AJ25" s="77"/>
    </row>
    <row r="26" spans="1:38" ht="15" customHeight="1" x14ac:dyDescent="0.25">
      <c r="A26" s="18" t="s">
        <v>106</v>
      </c>
      <c r="B26" s="8">
        <v>2</v>
      </c>
      <c r="C26" s="8">
        <v>53</v>
      </c>
      <c r="D26" s="8">
        <v>22</v>
      </c>
      <c r="E26" s="8">
        <v>7</v>
      </c>
      <c r="F26" s="75">
        <v>84</v>
      </c>
      <c r="G26" s="12" t="s">
        <v>117</v>
      </c>
      <c r="H26" s="11">
        <v>84</v>
      </c>
      <c r="I26" s="12" t="s">
        <v>117</v>
      </c>
      <c r="J26" s="90">
        <v>24.088500000000039</v>
      </c>
      <c r="K26" s="12" t="s">
        <v>117</v>
      </c>
      <c r="L26" s="69">
        <v>2022.2972455390059</v>
      </c>
      <c r="M26" s="19" t="s">
        <v>117</v>
      </c>
      <c r="N26" s="9">
        <v>488.20399775826559</v>
      </c>
      <c r="O26" s="18" t="s">
        <v>117</v>
      </c>
      <c r="P26" s="8">
        <v>41</v>
      </c>
      <c r="Q26" s="17">
        <f t="shared" si="0"/>
        <v>0.48809523809523808</v>
      </c>
      <c r="R26" s="18" t="s">
        <v>117</v>
      </c>
      <c r="S26" s="8">
        <v>42</v>
      </c>
      <c r="T26" s="17">
        <f t="shared" si="1"/>
        <v>0.5</v>
      </c>
      <c r="U26" s="19" t="s">
        <v>117</v>
      </c>
      <c r="V26" s="35">
        <v>2275</v>
      </c>
      <c r="W26" s="35">
        <v>1960</v>
      </c>
      <c r="X26" s="17">
        <v>0.86153846153846159</v>
      </c>
      <c r="Y26" s="35">
        <v>1561</v>
      </c>
      <c r="Z26" s="17">
        <v>0.68615384615384611</v>
      </c>
      <c r="AA26" s="12" t="s">
        <v>117</v>
      </c>
      <c r="AB26" s="11">
        <v>553</v>
      </c>
      <c r="AC26" s="18" t="s">
        <v>117</v>
      </c>
      <c r="AD26" s="17">
        <v>0.8584189370254578</v>
      </c>
      <c r="AE26" s="18" t="s">
        <v>117</v>
      </c>
      <c r="AF26" s="8">
        <v>721</v>
      </c>
      <c r="AG26" s="18" t="s">
        <v>117</v>
      </c>
      <c r="AH26" s="8">
        <v>49</v>
      </c>
    </row>
    <row r="27" spans="1:38" ht="15" customHeight="1" x14ac:dyDescent="0.25">
      <c r="A27" s="18" t="s">
        <v>22</v>
      </c>
      <c r="B27" s="8"/>
      <c r="C27" s="8">
        <v>6</v>
      </c>
      <c r="D27" s="8">
        <v>4</v>
      </c>
      <c r="E27" s="8">
        <v>3</v>
      </c>
      <c r="F27" s="75">
        <v>13</v>
      </c>
      <c r="G27" s="12" t="s">
        <v>118</v>
      </c>
      <c r="H27" s="11">
        <v>13</v>
      </c>
      <c r="I27" s="12" t="s">
        <v>118</v>
      </c>
      <c r="J27" s="90">
        <v>3.55</v>
      </c>
      <c r="K27" s="12" t="s">
        <v>118</v>
      </c>
      <c r="L27" s="69">
        <v>1893.7408072548187</v>
      </c>
      <c r="M27" s="19" t="s">
        <v>118</v>
      </c>
      <c r="N27" s="9">
        <v>588.18253521126758</v>
      </c>
      <c r="O27" s="18" t="s">
        <v>118</v>
      </c>
      <c r="P27" s="8">
        <v>6</v>
      </c>
      <c r="Q27" s="17">
        <f t="shared" si="0"/>
        <v>0.46153846153846156</v>
      </c>
      <c r="R27" s="18" t="s">
        <v>118</v>
      </c>
      <c r="S27" s="8">
        <v>7</v>
      </c>
      <c r="T27" s="17">
        <f t="shared" si="1"/>
        <v>0.53846153846153844</v>
      </c>
      <c r="U27" s="19" t="s">
        <v>118</v>
      </c>
      <c r="V27" s="35">
        <v>331</v>
      </c>
      <c r="W27" s="35">
        <v>295</v>
      </c>
      <c r="X27" s="17">
        <v>0.89123867069486407</v>
      </c>
      <c r="Y27" s="35">
        <v>250</v>
      </c>
      <c r="Z27" s="17">
        <v>0.75528700906344415</v>
      </c>
      <c r="AA27" s="12" t="s">
        <v>118</v>
      </c>
      <c r="AB27" s="11">
        <v>333</v>
      </c>
      <c r="AC27" s="18" t="s">
        <v>118</v>
      </c>
      <c r="AD27" s="17">
        <v>1.0641025641025641</v>
      </c>
      <c r="AE27" s="18" t="s">
        <v>171</v>
      </c>
      <c r="AF27" s="8">
        <v>8</v>
      </c>
      <c r="AG27" s="18"/>
      <c r="AH27" s="8"/>
      <c r="AL27" s="79"/>
    </row>
    <row r="28" spans="1:38" ht="15" customHeight="1" x14ac:dyDescent="0.25">
      <c r="A28" s="18" t="s">
        <v>23</v>
      </c>
      <c r="B28" s="8"/>
      <c r="C28" s="8">
        <v>20</v>
      </c>
      <c r="D28" s="8">
        <v>10</v>
      </c>
      <c r="E28" s="8"/>
      <c r="F28" s="75">
        <v>30</v>
      </c>
      <c r="G28" s="12" t="s">
        <v>23</v>
      </c>
      <c r="H28" s="11">
        <v>30</v>
      </c>
      <c r="I28" s="12" t="s">
        <v>23</v>
      </c>
      <c r="J28" s="90">
        <v>5.9400000000000022</v>
      </c>
      <c r="K28" s="12" t="s">
        <v>23</v>
      </c>
      <c r="L28" s="69">
        <v>1473.7520073089036</v>
      </c>
      <c r="M28" s="19" t="s">
        <v>23</v>
      </c>
      <c r="N28" s="9">
        <v>571.99848484848462</v>
      </c>
      <c r="O28" s="18" t="s">
        <v>23</v>
      </c>
      <c r="P28" s="8">
        <v>17</v>
      </c>
      <c r="Q28" s="17">
        <f t="shared" si="0"/>
        <v>0.56666666666666665</v>
      </c>
      <c r="R28" s="18" t="s">
        <v>23</v>
      </c>
      <c r="S28" s="8">
        <v>13</v>
      </c>
      <c r="T28" s="17">
        <f t="shared" si="1"/>
        <v>0.43333333333333335</v>
      </c>
      <c r="U28" s="19" t="s">
        <v>23</v>
      </c>
      <c r="V28" s="35">
        <v>1123</v>
      </c>
      <c r="W28" s="35">
        <v>976</v>
      </c>
      <c r="X28" s="17">
        <v>0.86910062333036509</v>
      </c>
      <c r="Y28" s="35">
        <v>860</v>
      </c>
      <c r="Z28" s="17">
        <v>0.76580587711487091</v>
      </c>
      <c r="AA28" s="12" t="s">
        <v>23</v>
      </c>
      <c r="AB28" s="11">
        <v>295</v>
      </c>
      <c r="AC28" s="18" t="s">
        <v>23</v>
      </c>
      <c r="AD28" s="17">
        <v>0.91333333333333333</v>
      </c>
      <c r="AE28" s="18"/>
      <c r="AF28" s="8"/>
      <c r="AG28" s="18"/>
      <c r="AH28" s="8"/>
      <c r="AI28" s="80"/>
      <c r="AJ28" s="77"/>
    </row>
    <row r="29" spans="1:38" ht="15" customHeight="1" x14ac:dyDescent="0.25">
      <c r="A29" s="18" t="s">
        <v>24</v>
      </c>
      <c r="B29" s="8"/>
      <c r="C29" s="8"/>
      <c r="D29" s="8">
        <v>6</v>
      </c>
      <c r="E29" s="8">
        <v>2</v>
      </c>
      <c r="F29" s="75">
        <v>8</v>
      </c>
      <c r="G29" s="12" t="s">
        <v>24</v>
      </c>
      <c r="H29" s="11">
        <v>8</v>
      </c>
      <c r="I29" s="12" t="s">
        <v>24</v>
      </c>
      <c r="J29" s="90">
        <v>2</v>
      </c>
      <c r="K29" s="12" t="s">
        <v>24</v>
      </c>
      <c r="L29" s="69">
        <v>6280.4512880167549</v>
      </c>
      <c r="M29" s="19" t="s">
        <v>24</v>
      </c>
      <c r="N29" s="9">
        <v>296.51399999999995</v>
      </c>
      <c r="O29" s="18" t="s">
        <v>24</v>
      </c>
      <c r="P29" s="8"/>
      <c r="Q29" s="17">
        <f t="shared" si="0"/>
        <v>0</v>
      </c>
      <c r="R29" s="18" t="s">
        <v>24</v>
      </c>
      <c r="S29" s="8">
        <v>8</v>
      </c>
      <c r="T29" s="17">
        <f t="shared" si="1"/>
        <v>1</v>
      </c>
      <c r="U29" s="19" t="s">
        <v>24</v>
      </c>
      <c r="V29" s="35">
        <v>113</v>
      </c>
      <c r="W29" s="35">
        <v>102</v>
      </c>
      <c r="X29" s="17">
        <v>0.90265486725663713</v>
      </c>
      <c r="Y29" s="35">
        <v>75</v>
      </c>
      <c r="Z29" s="17">
        <v>0.66371681415929207</v>
      </c>
      <c r="AA29" s="12" t="s">
        <v>24</v>
      </c>
      <c r="AB29" s="11">
        <v>8</v>
      </c>
      <c r="AC29" s="18" t="s">
        <v>24</v>
      </c>
      <c r="AD29" s="17">
        <v>0.66575342465753429</v>
      </c>
      <c r="AE29" s="18" t="s">
        <v>24</v>
      </c>
      <c r="AF29" s="8">
        <v>92</v>
      </c>
      <c r="AG29" s="18" t="s">
        <v>24</v>
      </c>
      <c r="AH29" s="8">
        <v>8</v>
      </c>
    </row>
    <row r="30" spans="1:38" ht="15" customHeight="1" x14ac:dyDescent="0.25">
      <c r="A30" s="18" t="s">
        <v>25</v>
      </c>
      <c r="B30" s="8">
        <v>9</v>
      </c>
      <c r="C30" s="8">
        <v>9</v>
      </c>
      <c r="D30" s="8">
        <v>27</v>
      </c>
      <c r="E30" s="8">
        <v>4</v>
      </c>
      <c r="F30" s="75">
        <v>49</v>
      </c>
      <c r="G30" s="12" t="s">
        <v>119</v>
      </c>
      <c r="H30" s="11">
        <v>49</v>
      </c>
      <c r="I30" s="12" t="s">
        <v>119</v>
      </c>
      <c r="J30" s="90">
        <v>9.6116000000000028</v>
      </c>
      <c r="K30" s="12" t="s">
        <v>119</v>
      </c>
      <c r="L30" s="69">
        <v>4191.6422483655479</v>
      </c>
      <c r="M30" s="19" t="s">
        <v>119</v>
      </c>
      <c r="N30" s="9">
        <v>357.91533147446819</v>
      </c>
      <c r="O30" s="18" t="s">
        <v>119</v>
      </c>
      <c r="P30" s="8">
        <v>8</v>
      </c>
      <c r="Q30" s="17">
        <f t="shared" si="0"/>
        <v>0.16326530612244897</v>
      </c>
      <c r="R30" s="18" t="s">
        <v>119</v>
      </c>
      <c r="S30" s="8">
        <v>32</v>
      </c>
      <c r="T30" s="17">
        <f t="shared" si="1"/>
        <v>0.65306122448979587</v>
      </c>
      <c r="U30" s="19" t="s">
        <v>119</v>
      </c>
      <c r="V30" s="35">
        <v>865</v>
      </c>
      <c r="W30" s="35">
        <v>741</v>
      </c>
      <c r="X30" s="17">
        <v>0.8566473988439306</v>
      </c>
      <c r="Y30" s="35">
        <v>577</v>
      </c>
      <c r="Z30" s="17">
        <v>0.66705202312138734</v>
      </c>
      <c r="AA30" s="12" t="s">
        <v>119</v>
      </c>
      <c r="AB30" s="11">
        <v>196</v>
      </c>
      <c r="AC30" s="18" t="s">
        <v>119</v>
      </c>
      <c r="AD30" s="17">
        <v>0.83706844336765596</v>
      </c>
      <c r="AE30" s="18" t="s">
        <v>119</v>
      </c>
      <c r="AF30" s="8">
        <v>204</v>
      </c>
      <c r="AG30" s="18" t="s">
        <v>119</v>
      </c>
      <c r="AH30" s="8">
        <v>13</v>
      </c>
      <c r="AI30" s="80"/>
      <c r="AJ30" s="77"/>
    </row>
    <row r="31" spans="1:38" ht="15" customHeight="1" x14ac:dyDescent="0.25">
      <c r="A31" s="18" t="s">
        <v>26</v>
      </c>
      <c r="B31" s="8"/>
      <c r="C31" s="8">
        <v>18</v>
      </c>
      <c r="D31" s="8"/>
      <c r="E31" s="8"/>
      <c r="F31" s="75">
        <v>18</v>
      </c>
      <c r="G31" s="12" t="s">
        <v>26</v>
      </c>
      <c r="H31" s="11">
        <v>18</v>
      </c>
      <c r="I31" s="12" t="s">
        <v>26</v>
      </c>
      <c r="J31" s="90">
        <v>3.1999999999999997</v>
      </c>
      <c r="K31" s="12" t="s">
        <v>26</v>
      </c>
      <c r="L31" s="69">
        <v>809.16162881241166</v>
      </c>
      <c r="M31" s="19" t="s">
        <v>26</v>
      </c>
      <c r="N31" s="9">
        <v>854.03625000000011</v>
      </c>
      <c r="O31" s="18"/>
      <c r="P31" s="8">
        <v>18</v>
      </c>
      <c r="Q31" s="17">
        <f t="shared" si="0"/>
        <v>1</v>
      </c>
      <c r="R31" s="18"/>
      <c r="S31" s="8"/>
      <c r="T31" s="17">
        <f t="shared" si="1"/>
        <v>0</v>
      </c>
      <c r="U31" s="19" t="s">
        <v>26</v>
      </c>
      <c r="V31" s="35">
        <v>748</v>
      </c>
      <c r="W31" s="35">
        <v>477</v>
      </c>
      <c r="X31" s="17">
        <v>0.63770053475935828</v>
      </c>
      <c r="Y31" s="35">
        <v>355</v>
      </c>
      <c r="Z31" s="17">
        <v>0.47459893048128343</v>
      </c>
      <c r="AA31" s="12" t="s">
        <v>26</v>
      </c>
      <c r="AB31" s="11">
        <v>334</v>
      </c>
      <c r="AC31" s="18" t="s">
        <v>26</v>
      </c>
      <c r="AD31" s="17">
        <v>1.0177215189873419</v>
      </c>
      <c r="AE31" s="19"/>
      <c r="AF31" s="20"/>
      <c r="AG31" s="19"/>
      <c r="AH31" s="20"/>
    </row>
    <row r="32" spans="1:38" ht="15" customHeight="1" x14ac:dyDescent="0.25">
      <c r="A32" s="18" t="s">
        <v>27</v>
      </c>
      <c r="B32" s="8">
        <v>1</v>
      </c>
      <c r="C32" s="8">
        <v>151</v>
      </c>
      <c r="D32" s="8">
        <v>158</v>
      </c>
      <c r="E32" s="8">
        <v>11</v>
      </c>
      <c r="F32" s="75">
        <v>321</v>
      </c>
      <c r="G32" s="12" t="s">
        <v>27</v>
      </c>
      <c r="H32" s="11">
        <v>321</v>
      </c>
      <c r="I32" s="12" t="s">
        <v>27</v>
      </c>
      <c r="J32" s="90">
        <v>89.813799999999773</v>
      </c>
      <c r="K32" s="12" t="s">
        <v>27</v>
      </c>
      <c r="L32" s="69">
        <v>2819.6515787263843</v>
      </c>
      <c r="M32" s="19" t="s">
        <v>27</v>
      </c>
      <c r="N32" s="9">
        <v>397.59651634826844</v>
      </c>
      <c r="O32" s="18" t="s">
        <v>27</v>
      </c>
      <c r="P32" s="8">
        <v>134</v>
      </c>
      <c r="Q32" s="17">
        <f t="shared" si="0"/>
        <v>0.4174454828660436</v>
      </c>
      <c r="R32" s="18" t="s">
        <v>27</v>
      </c>
      <c r="S32" s="8">
        <v>189</v>
      </c>
      <c r="T32" s="17">
        <f t="shared" si="1"/>
        <v>0.58878504672897192</v>
      </c>
      <c r="U32" s="19" t="s">
        <v>27</v>
      </c>
      <c r="V32" s="35">
        <v>9120</v>
      </c>
      <c r="W32" s="35">
        <v>7479</v>
      </c>
      <c r="X32" s="17">
        <v>0.82006578947368425</v>
      </c>
      <c r="Y32" s="35">
        <v>5716</v>
      </c>
      <c r="Z32" s="17">
        <v>0.62675438596491229</v>
      </c>
      <c r="AA32" s="12" t="s">
        <v>27</v>
      </c>
      <c r="AB32" s="11">
        <v>5720</v>
      </c>
      <c r="AC32" s="18" t="s">
        <v>27</v>
      </c>
      <c r="AD32" s="17">
        <v>1.0076809764309764</v>
      </c>
      <c r="AE32" s="18" t="s">
        <v>27</v>
      </c>
      <c r="AF32" s="8">
        <v>321</v>
      </c>
      <c r="AG32" s="18" t="s">
        <v>27</v>
      </c>
      <c r="AH32" s="8">
        <v>17</v>
      </c>
    </row>
    <row r="33" spans="1:34" ht="15" customHeight="1" x14ac:dyDescent="0.25">
      <c r="A33" s="18" t="s">
        <v>28</v>
      </c>
      <c r="B33" s="8"/>
      <c r="C33" s="8">
        <v>1</v>
      </c>
      <c r="D33" s="8"/>
      <c r="E33" s="8"/>
      <c r="F33" s="75">
        <v>1</v>
      </c>
      <c r="G33" s="12" t="s">
        <v>28</v>
      </c>
      <c r="H33" s="11">
        <v>1</v>
      </c>
      <c r="I33" s="12" t="s">
        <v>28</v>
      </c>
      <c r="J33" s="90">
        <v>0.43329999999999996</v>
      </c>
      <c r="K33" s="12" t="s">
        <v>28</v>
      </c>
      <c r="L33" s="69">
        <v>1252.8781113223727</v>
      </c>
      <c r="M33" s="19" t="s">
        <v>28</v>
      </c>
      <c r="N33" s="9">
        <v>557.13593353334886</v>
      </c>
      <c r="O33" s="18"/>
      <c r="P33" s="8">
        <v>1</v>
      </c>
      <c r="Q33" s="17">
        <f t="shared" si="0"/>
        <v>1</v>
      </c>
      <c r="R33" s="18"/>
      <c r="S33" s="8"/>
      <c r="T33" s="17">
        <f t="shared" si="1"/>
        <v>0</v>
      </c>
      <c r="U33" s="19" t="s">
        <v>28</v>
      </c>
      <c r="V33" s="35">
        <v>28</v>
      </c>
      <c r="W33" s="35">
        <v>25</v>
      </c>
      <c r="X33" s="17">
        <v>0.8928571428571429</v>
      </c>
      <c r="Y33" s="35">
        <v>24</v>
      </c>
      <c r="Z33" s="17">
        <v>0.8571428571428571</v>
      </c>
      <c r="AA33" s="12" t="s">
        <v>28</v>
      </c>
      <c r="AB33" s="11">
        <v>8</v>
      </c>
      <c r="AC33" s="18" t="s">
        <v>28</v>
      </c>
      <c r="AD33" s="17">
        <v>1.1666666666666667</v>
      </c>
      <c r="AE33" s="18" t="s">
        <v>28</v>
      </c>
      <c r="AF33" s="8">
        <v>82</v>
      </c>
      <c r="AG33" s="18"/>
      <c r="AH33" s="8"/>
    </row>
    <row r="34" spans="1:34" ht="15" customHeight="1" x14ac:dyDescent="0.25">
      <c r="A34" s="18" t="s">
        <v>29</v>
      </c>
      <c r="B34" s="8"/>
      <c r="C34" s="8">
        <v>1</v>
      </c>
      <c r="D34" s="8">
        <v>7</v>
      </c>
      <c r="E34" s="8">
        <v>1</v>
      </c>
      <c r="F34" s="75">
        <v>9</v>
      </c>
      <c r="G34" s="12" t="s">
        <v>120</v>
      </c>
      <c r="H34" s="11">
        <v>9</v>
      </c>
      <c r="I34" s="12" t="s">
        <v>120</v>
      </c>
      <c r="J34" s="90">
        <v>1.7999999999999998</v>
      </c>
      <c r="K34" s="12" t="s">
        <v>120</v>
      </c>
      <c r="L34" s="69">
        <v>2893.2707012280098</v>
      </c>
      <c r="M34" s="19" t="s">
        <v>120</v>
      </c>
      <c r="N34" s="9">
        <v>554.40666666666675</v>
      </c>
      <c r="O34" s="18" t="s">
        <v>120</v>
      </c>
      <c r="P34" s="8">
        <v>1</v>
      </c>
      <c r="Q34" s="17">
        <f t="shared" si="0"/>
        <v>0.1111111111111111</v>
      </c>
      <c r="R34" s="18" t="s">
        <v>120</v>
      </c>
      <c r="S34" s="8">
        <v>8</v>
      </c>
      <c r="T34" s="17">
        <f t="shared" si="1"/>
        <v>0.88888888888888884</v>
      </c>
      <c r="U34" s="19" t="s">
        <v>120</v>
      </c>
      <c r="V34" s="35">
        <v>319</v>
      </c>
      <c r="W34" s="35">
        <v>275</v>
      </c>
      <c r="X34" s="17">
        <v>0.86206896551724133</v>
      </c>
      <c r="Y34" s="35">
        <v>221</v>
      </c>
      <c r="Z34" s="17">
        <v>0.69278996865203757</v>
      </c>
      <c r="AA34" s="12" t="s">
        <v>120</v>
      </c>
      <c r="AB34" s="11">
        <v>14</v>
      </c>
      <c r="AC34" s="18" t="s">
        <v>120</v>
      </c>
      <c r="AD34" s="17">
        <v>0.88611111111111107</v>
      </c>
      <c r="AE34" s="18" t="s">
        <v>172</v>
      </c>
      <c r="AF34" s="8">
        <v>30</v>
      </c>
      <c r="AG34" s="18" t="s">
        <v>172</v>
      </c>
      <c r="AH34" s="8">
        <v>1</v>
      </c>
    </row>
    <row r="35" spans="1:34" ht="15" customHeight="1" x14ac:dyDescent="0.25">
      <c r="A35" s="18" t="s">
        <v>30</v>
      </c>
      <c r="B35" s="8">
        <v>40</v>
      </c>
      <c r="C35" s="8">
        <v>49</v>
      </c>
      <c r="D35" s="8">
        <v>27</v>
      </c>
      <c r="E35" s="8">
        <v>2</v>
      </c>
      <c r="F35" s="75">
        <v>118</v>
      </c>
      <c r="G35" s="12" t="s">
        <v>30</v>
      </c>
      <c r="H35" s="11">
        <v>118</v>
      </c>
      <c r="I35" s="12" t="s">
        <v>30</v>
      </c>
      <c r="J35" s="90">
        <v>25.998100000000026</v>
      </c>
      <c r="K35" s="12" t="s">
        <v>30</v>
      </c>
      <c r="L35" s="69">
        <v>2492.3421725194403</v>
      </c>
      <c r="M35" s="19" t="s">
        <v>30</v>
      </c>
      <c r="N35" s="9">
        <v>402.47618095168446</v>
      </c>
      <c r="O35" s="18" t="s">
        <v>30</v>
      </c>
      <c r="P35" s="8">
        <v>48</v>
      </c>
      <c r="Q35" s="17">
        <f t="shared" si="0"/>
        <v>0.40677966101694918</v>
      </c>
      <c r="R35" s="18" t="s">
        <v>30</v>
      </c>
      <c r="S35" s="8">
        <v>30</v>
      </c>
      <c r="T35" s="17">
        <f t="shared" si="1"/>
        <v>0.25423728813559321</v>
      </c>
      <c r="U35" s="19" t="s">
        <v>30</v>
      </c>
      <c r="V35" s="35">
        <v>1160</v>
      </c>
      <c r="W35" s="35">
        <v>917</v>
      </c>
      <c r="X35" s="17">
        <v>0.79051724137931034</v>
      </c>
      <c r="Y35" s="35">
        <v>722</v>
      </c>
      <c r="Z35" s="17">
        <v>0.62241379310344824</v>
      </c>
      <c r="AA35" s="12" t="s">
        <v>30</v>
      </c>
      <c r="AB35" s="11">
        <v>950</v>
      </c>
      <c r="AC35" s="18" t="s">
        <v>30</v>
      </c>
      <c r="AD35" s="17">
        <v>1.2347457627118643</v>
      </c>
      <c r="AE35" s="18"/>
      <c r="AF35" s="8"/>
      <c r="AG35" s="18"/>
      <c r="AH35" s="8"/>
    </row>
    <row r="36" spans="1:34" ht="15" customHeight="1" x14ac:dyDescent="0.25">
      <c r="A36" s="18" t="s">
        <v>31</v>
      </c>
      <c r="B36" s="8">
        <v>1</v>
      </c>
      <c r="C36" s="8">
        <v>8</v>
      </c>
      <c r="D36" s="8"/>
      <c r="E36" s="8"/>
      <c r="F36" s="75">
        <v>9</v>
      </c>
      <c r="G36" s="12" t="s">
        <v>121</v>
      </c>
      <c r="H36" s="11">
        <v>9</v>
      </c>
      <c r="I36" s="12" t="s">
        <v>121</v>
      </c>
      <c r="J36" s="90">
        <v>1.9600000000000002</v>
      </c>
      <c r="K36" s="12" t="s">
        <v>121</v>
      </c>
      <c r="L36" s="69">
        <v>947.81579298582324</v>
      </c>
      <c r="M36" s="19" t="s">
        <v>121</v>
      </c>
      <c r="N36" s="9">
        <v>675.53418367346922</v>
      </c>
      <c r="O36" s="18"/>
      <c r="P36" s="8">
        <v>8</v>
      </c>
      <c r="Q36" s="17">
        <f t="shared" ref="Q36:Q67" si="2">P36/F36</f>
        <v>0.88888888888888884</v>
      </c>
      <c r="R36" s="18"/>
      <c r="S36" s="8"/>
      <c r="T36" s="17">
        <f t="shared" ref="T36:T67" si="3">S36/F36</f>
        <v>0</v>
      </c>
      <c r="U36" s="19" t="s">
        <v>121</v>
      </c>
      <c r="V36" s="35">
        <v>433</v>
      </c>
      <c r="W36" s="35">
        <v>343</v>
      </c>
      <c r="X36" s="17">
        <v>0.79214780600461898</v>
      </c>
      <c r="Y36" s="35">
        <v>274</v>
      </c>
      <c r="Z36" s="17">
        <v>0.63279445727482675</v>
      </c>
      <c r="AA36" s="12" t="s">
        <v>121</v>
      </c>
      <c r="AB36" s="11">
        <v>41</v>
      </c>
      <c r="AC36" s="18" t="s">
        <v>121</v>
      </c>
      <c r="AD36" s="17">
        <v>0.77877697841726623</v>
      </c>
      <c r="AE36" s="18" t="s">
        <v>160</v>
      </c>
      <c r="AF36" s="8">
        <v>1</v>
      </c>
      <c r="AG36" s="18"/>
      <c r="AH36" s="8"/>
    </row>
    <row r="37" spans="1:34" ht="15" customHeight="1" x14ac:dyDescent="0.25">
      <c r="A37" s="18" t="s">
        <v>32</v>
      </c>
      <c r="B37" s="8"/>
      <c r="C37" s="8">
        <v>9</v>
      </c>
      <c r="D37" s="8"/>
      <c r="E37" s="8"/>
      <c r="F37" s="75">
        <v>9</v>
      </c>
      <c r="G37" s="12" t="s">
        <v>122</v>
      </c>
      <c r="H37" s="11">
        <v>9</v>
      </c>
      <c r="I37" s="12" t="s">
        <v>122</v>
      </c>
      <c r="J37" s="90">
        <v>2.84</v>
      </c>
      <c r="K37" s="12" t="s">
        <v>122</v>
      </c>
      <c r="L37" s="69">
        <v>729.28858949714459</v>
      </c>
      <c r="M37" s="19" t="s">
        <v>122</v>
      </c>
      <c r="N37" s="9">
        <v>787.96478873239448</v>
      </c>
      <c r="O37" s="18"/>
      <c r="P37" s="8">
        <v>9</v>
      </c>
      <c r="Q37" s="17">
        <f t="shared" si="2"/>
        <v>1</v>
      </c>
      <c r="R37" s="18"/>
      <c r="S37" s="8"/>
      <c r="T37" s="17">
        <f t="shared" si="3"/>
        <v>0</v>
      </c>
      <c r="U37" s="19" t="s">
        <v>122</v>
      </c>
      <c r="V37" s="35">
        <v>723</v>
      </c>
      <c r="W37" s="35">
        <v>618</v>
      </c>
      <c r="X37" s="17">
        <v>0.85477178423236511</v>
      </c>
      <c r="Y37" s="35">
        <v>531</v>
      </c>
      <c r="Z37" s="17">
        <v>0.73443983402489632</v>
      </c>
      <c r="AA37" s="12" t="s">
        <v>122</v>
      </c>
      <c r="AB37" s="11">
        <v>401</v>
      </c>
      <c r="AC37" s="18" t="s">
        <v>122</v>
      </c>
      <c r="AD37" s="17">
        <v>0.91634980988593151</v>
      </c>
      <c r="AE37" s="18" t="s">
        <v>162</v>
      </c>
      <c r="AF37" s="8">
        <v>1</v>
      </c>
      <c r="AG37" s="18"/>
      <c r="AH37" s="8"/>
    </row>
    <row r="38" spans="1:34" ht="15" customHeight="1" x14ac:dyDescent="0.25">
      <c r="A38" s="18" t="s">
        <v>33</v>
      </c>
      <c r="B38" s="8">
        <v>2</v>
      </c>
      <c r="C38" s="8"/>
      <c r="D38" s="8">
        <v>4</v>
      </c>
      <c r="E38" s="8"/>
      <c r="F38" s="75">
        <v>6</v>
      </c>
      <c r="G38" s="12" t="s">
        <v>33</v>
      </c>
      <c r="H38" s="11">
        <v>6</v>
      </c>
      <c r="I38" s="12" t="s">
        <v>33</v>
      </c>
      <c r="J38" s="90">
        <v>1.3334000000000001</v>
      </c>
      <c r="K38" s="12" t="s">
        <v>33</v>
      </c>
      <c r="L38" s="69">
        <v>4002.1436828891287</v>
      </c>
      <c r="M38" s="19" t="s">
        <v>33</v>
      </c>
      <c r="N38" s="9">
        <v>491.97840107994597</v>
      </c>
      <c r="O38" s="18" t="s">
        <v>33</v>
      </c>
      <c r="P38" s="8"/>
      <c r="Q38" s="17">
        <f t="shared" si="2"/>
        <v>0</v>
      </c>
      <c r="R38" s="18" t="s">
        <v>33</v>
      </c>
      <c r="S38" s="8">
        <v>4</v>
      </c>
      <c r="T38" s="17">
        <f t="shared" si="3"/>
        <v>0.66666666666666663</v>
      </c>
      <c r="U38" s="19" t="s">
        <v>33</v>
      </c>
      <c r="V38" s="35">
        <v>126</v>
      </c>
      <c r="W38" s="35">
        <v>77</v>
      </c>
      <c r="X38" s="17">
        <v>0.61111111111111116</v>
      </c>
      <c r="Y38" s="35">
        <v>60</v>
      </c>
      <c r="Z38" s="17">
        <v>0.47619047619047616</v>
      </c>
      <c r="AA38" s="12" t="s">
        <v>33</v>
      </c>
      <c r="AB38" s="11">
        <v>74</v>
      </c>
      <c r="AC38" s="18" t="s">
        <v>33</v>
      </c>
      <c r="AD38" s="17">
        <v>1.05</v>
      </c>
      <c r="AE38" s="18" t="s">
        <v>33</v>
      </c>
      <c r="AF38" s="8">
        <v>2</v>
      </c>
      <c r="AG38" s="18"/>
      <c r="AH38" s="8"/>
    </row>
    <row r="39" spans="1:34" ht="15" customHeight="1" x14ac:dyDescent="0.25">
      <c r="A39" s="18" t="s">
        <v>34</v>
      </c>
      <c r="B39" s="8">
        <v>1</v>
      </c>
      <c r="C39" s="8">
        <v>14</v>
      </c>
      <c r="D39" s="8"/>
      <c r="E39" s="8"/>
      <c r="F39" s="75">
        <v>15</v>
      </c>
      <c r="G39" s="12" t="s">
        <v>34</v>
      </c>
      <c r="H39" s="11">
        <v>15</v>
      </c>
      <c r="I39" s="12" t="s">
        <v>34</v>
      </c>
      <c r="J39" s="90">
        <v>2.6970999999999998</v>
      </c>
      <c r="K39" s="12" t="s">
        <v>34</v>
      </c>
      <c r="L39" s="69">
        <v>693.85803288726049</v>
      </c>
      <c r="M39" s="19" t="s">
        <v>34</v>
      </c>
      <c r="N39" s="9">
        <v>817.41907975232664</v>
      </c>
      <c r="O39" s="18"/>
      <c r="P39" s="8">
        <v>14</v>
      </c>
      <c r="Q39" s="17">
        <f t="shared" si="2"/>
        <v>0.93333333333333335</v>
      </c>
      <c r="R39" s="18"/>
      <c r="S39" s="8"/>
      <c r="T39" s="17">
        <f t="shared" si="3"/>
        <v>0</v>
      </c>
      <c r="U39" s="19" t="s">
        <v>34</v>
      </c>
      <c r="V39" s="35">
        <v>410</v>
      </c>
      <c r="W39" s="35">
        <v>378</v>
      </c>
      <c r="X39" s="17">
        <v>0.92195121951219516</v>
      </c>
      <c r="Y39" s="35">
        <v>317</v>
      </c>
      <c r="Z39" s="17">
        <v>0.77317073170731709</v>
      </c>
      <c r="AA39" s="12" t="s">
        <v>34</v>
      </c>
      <c r="AB39" s="11">
        <v>46</v>
      </c>
      <c r="AC39" s="18" t="s">
        <v>34</v>
      </c>
      <c r="AD39" s="17">
        <v>0.77083333333333337</v>
      </c>
      <c r="AE39" s="18" t="s">
        <v>34</v>
      </c>
      <c r="AF39" s="8">
        <v>296</v>
      </c>
      <c r="AG39" s="18" t="s">
        <v>34</v>
      </c>
      <c r="AH39" s="8">
        <v>32</v>
      </c>
    </row>
    <row r="40" spans="1:34" ht="15" customHeight="1" x14ac:dyDescent="0.25">
      <c r="A40" s="18" t="s">
        <v>35</v>
      </c>
      <c r="B40" s="8"/>
      <c r="C40" s="8">
        <v>18</v>
      </c>
      <c r="D40" s="8">
        <v>9</v>
      </c>
      <c r="E40" s="8">
        <v>1</v>
      </c>
      <c r="F40" s="75">
        <v>28</v>
      </c>
      <c r="G40" s="12" t="s">
        <v>35</v>
      </c>
      <c r="H40" s="11">
        <v>28</v>
      </c>
      <c r="I40" s="12" t="s">
        <v>35</v>
      </c>
      <c r="J40" s="90">
        <v>6.3800000000000026</v>
      </c>
      <c r="K40" s="12" t="s">
        <v>35</v>
      </c>
      <c r="L40" s="69">
        <v>1671.2475670713707</v>
      </c>
      <c r="M40" s="19" t="s">
        <v>35</v>
      </c>
      <c r="N40" s="9">
        <v>592.27194357366739</v>
      </c>
      <c r="O40" s="18" t="s">
        <v>35</v>
      </c>
      <c r="P40" s="8">
        <v>16</v>
      </c>
      <c r="Q40" s="17">
        <f t="shared" si="2"/>
        <v>0.5714285714285714</v>
      </c>
      <c r="R40" s="18" t="s">
        <v>35</v>
      </c>
      <c r="S40" s="8">
        <v>12</v>
      </c>
      <c r="T40" s="17">
        <f t="shared" si="3"/>
        <v>0.42857142857142855</v>
      </c>
      <c r="U40" s="19" t="s">
        <v>35</v>
      </c>
      <c r="V40" s="35">
        <v>1237</v>
      </c>
      <c r="W40" s="35">
        <v>954</v>
      </c>
      <c r="X40" s="17">
        <v>0.77122069523039616</v>
      </c>
      <c r="Y40" s="35">
        <v>681</v>
      </c>
      <c r="Z40" s="17">
        <v>0.55052546483427645</v>
      </c>
      <c r="AA40" s="12" t="s">
        <v>35</v>
      </c>
      <c r="AB40" s="11">
        <v>328</v>
      </c>
      <c r="AC40" s="18" t="s">
        <v>35</v>
      </c>
      <c r="AD40" s="17">
        <v>0.81973684210526321</v>
      </c>
      <c r="AE40" s="18" t="s">
        <v>35</v>
      </c>
      <c r="AF40" s="8">
        <v>8</v>
      </c>
      <c r="AG40" s="18"/>
      <c r="AH40" s="8"/>
    </row>
    <row r="41" spans="1:34" ht="15" customHeight="1" x14ac:dyDescent="0.25">
      <c r="A41" s="18" t="s">
        <v>36</v>
      </c>
      <c r="B41" s="8">
        <v>2</v>
      </c>
      <c r="C41" s="8">
        <v>2</v>
      </c>
      <c r="D41" s="8">
        <v>11</v>
      </c>
      <c r="E41" s="8">
        <v>5</v>
      </c>
      <c r="F41" s="75">
        <v>20</v>
      </c>
      <c r="G41" s="12" t="s">
        <v>36</v>
      </c>
      <c r="H41" s="11">
        <v>20</v>
      </c>
      <c r="I41" s="12" t="s">
        <v>36</v>
      </c>
      <c r="J41" s="90">
        <v>2.9001000000000006</v>
      </c>
      <c r="K41" s="12" t="s">
        <v>36</v>
      </c>
      <c r="L41" s="69">
        <v>3476.0809690060992</v>
      </c>
      <c r="M41" s="19" t="s">
        <v>36</v>
      </c>
      <c r="N41" s="9">
        <v>450.33102306816994</v>
      </c>
      <c r="O41" s="18" t="s">
        <v>36</v>
      </c>
      <c r="P41" s="8">
        <v>2</v>
      </c>
      <c r="Q41" s="17">
        <f t="shared" si="2"/>
        <v>0.1</v>
      </c>
      <c r="R41" s="18" t="s">
        <v>36</v>
      </c>
      <c r="S41" s="8">
        <v>16</v>
      </c>
      <c r="T41" s="17">
        <f t="shared" si="3"/>
        <v>0.8</v>
      </c>
      <c r="U41" s="19" t="s">
        <v>36</v>
      </c>
      <c r="V41" s="35">
        <v>357</v>
      </c>
      <c r="W41" s="35">
        <v>305</v>
      </c>
      <c r="X41" s="17">
        <v>0.85434173669467783</v>
      </c>
      <c r="Y41" s="35">
        <v>254</v>
      </c>
      <c r="Z41" s="17">
        <v>0.71148459383753504</v>
      </c>
      <c r="AA41" s="12" t="s">
        <v>36</v>
      </c>
      <c r="AB41" s="11">
        <v>89</v>
      </c>
      <c r="AC41" s="18" t="s">
        <v>36</v>
      </c>
      <c r="AD41" s="17">
        <v>1.0054347826086956</v>
      </c>
      <c r="AE41" s="18" t="s">
        <v>36</v>
      </c>
      <c r="AF41" s="8">
        <v>31</v>
      </c>
      <c r="AG41" s="18" t="s">
        <v>36</v>
      </c>
      <c r="AH41" s="8">
        <v>1</v>
      </c>
    </row>
    <row r="42" spans="1:34" ht="15" customHeight="1" x14ac:dyDescent="0.25">
      <c r="A42" s="18" t="s">
        <v>37</v>
      </c>
      <c r="B42" s="8"/>
      <c r="C42" s="8"/>
      <c r="D42" s="8">
        <v>2</v>
      </c>
      <c r="E42" s="8"/>
      <c r="F42" s="75">
        <v>2</v>
      </c>
      <c r="G42" s="12" t="s">
        <v>37</v>
      </c>
      <c r="H42" s="11">
        <v>2</v>
      </c>
      <c r="I42" s="12" t="s">
        <v>37</v>
      </c>
      <c r="J42" s="90">
        <v>0.66670000000000007</v>
      </c>
      <c r="K42" s="12" t="s">
        <v>37</v>
      </c>
      <c r="L42" s="69">
        <v>4709.548622051745</v>
      </c>
      <c r="M42" s="19" t="s">
        <v>37</v>
      </c>
      <c r="N42" s="9">
        <v>393.58182090895451</v>
      </c>
      <c r="O42" s="18" t="s">
        <v>37</v>
      </c>
      <c r="P42" s="8"/>
      <c r="Q42" s="17">
        <f t="shared" si="2"/>
        <v>0</v>
      </c>
      <c r="R42" s="18" t="s">
        <v>37</v>
      </c>
      <c r="S42" s="8">
        <v>2</v>
      </c>
      <c r="T42" s="17">
        <f t="shared" si="3"/>
        <v>1</v>
      </c>
      <c r="U42" s="19" t="s">
        <v>37</v>
      </c>
      <c r="V42" s="35">
        <v>52</v>
      </c>
      <c r="W42" s="35">
        <v>38</v>
      </c>
      <c r="X42" s="17">
        <v>0.73076923076923073</v>
      </c>
      <c r="Y42" s="35">
        <v>26</v>
      </c>
      <c r="Z42" s="17">
        <v>0.5</v>
      </c>
      <c r="AA42" s="12" t="s">
        <v>37</v>
      </c>
      <c r="AB42" s="11">
        <v>44</v>
      </c>
      <c r="AC42" s="18" t="s">
        <v>37</v>
      </c>
      <c r="AD42" s="17">
        <v>0.85</v>
      </c>
      <c r="AE42" s="18" t="s">
        <v>37</v>
      </c>
      <c r="AF42" s="8">
        <v>1</v>
      </c>
      <c r="AG42" s="18"/>
      <c r="AH42" s="8"/>
    </row>
    <row r="43" spans="1:34" ht="15" customHeight="1" x14ac:dyDescent="0.25">
      <c r="A43" s="18" t="s">
        <v>38</v>
      </c>
      <c r="B43" s="8"/>
      <c r="C43" s="8">
        <v>64</v>
      </c>
      <c r="D43" s="8">
        <v>46</v>
      </c>
      <c r="E43" s="8"/>
      <c r="F43" s="75">
        <v>110</v>
      </c>
      <c r="G43" s="12" t="s">
        <v>123</v>
      </c>
      <c r="H43" s="11">
        <v>114</v>
      </c>
      <c r="I43" s="12" t="s">
        <v>123</v>
      </c>
      <c r="J43" s="90">
        <v>6.6647999999999952</v>
      </c>
      <c r="K43" s="12" t="s">
        <v>123</v>
      </c>
      <c r="L43" s="69">
        <v>3340.9177172743171</v>
      </c>
      <c r="M43" s="19" t="s">
        <v>123</v>
      </c>
      <c r="N43" s="9">
        <v>420.71975153042865</v>
      </c>
      <c r="O43" s="18" t="s">
        <v>123</v>
      </c>
      <c r="P43" s="8">
        <v>46</v>
      </c>
      <c r="Q43" s="17">
        <f t="shared" si="2"/>
        <v>0.41818181818181815</v>
      </c>
      <c r="R43" s="18" t="s">
        <v>123</v>
      </c>
      <c r="S43" s="8">
        <v>68</v>
      </c>
      <c r="T43" s="17">
        <f t="shared" si="3"/>
        <v>0.61818181818181817</v>
      </c>
      <c r="U43" s="19" t="s">
        <v>123</v>
      </c>
      <c r="V43" s="35">
        <v>3266</v>
      </c>
      <c r="W43" s="35">
        <v>3001</v>
      </c>
      <c r="X43" s="17">
        <v>0.91886099203919169</v>
      </c>
      <c r="Y43" s="35">
        <v>2726</v>
      </c>
      <c r="Z43" s="17">
        <v>0.83466013472137168</v>
      </c>
      <c r="AA43" s="12" t="s">
        <v>123</v>
      </c>
      <c r="AB43" s="11">
        <v>1234</v>
      </c>
      <c r="AC43" s="18" t="s">
        <v>123</v>
      </c>
      <c r="AD43" s="17">
        <v>0.84354838709677415</v>
      </c>
      <c r="AE43" s="18"/>
      <c r="AF43" s="8"/>
      <c r="AG43" s="18"/>
      <c r="AH43" s="8"/>
    </row>
    <row r="44" spans="1:34" ht="15" customHeight="1" x14ac:dyDescent="0.25">
      <c r="A44" s="18" t="s">
        <v>39</v>
      </c>
      <c r="B44" s="8"/>
      <c r="C44" s="8">
        <v>65</v>
      </c>
      <c r="D44" s="8">
        <v>31</v>
      </c>
      <c r="E44" s="8">
        <v>15</v>
      </c>
      <c r="F44" s="75">
        <v>111</v>
      </c>
      <c r="G44" s="12" t="s">
        <v>39</v>
      </c>
      <c r="H44" s="11">
        <v>111</v>
      </c>
      <c r="I44" s="12" t="s">
        <v>39</v>
      </c>
      <c r="J44" s="90">
        <v>25.85999999999996</v>
      </c>
      <c r="K44" s="12" t="s">
        <v>39</v>
      </c>
      <c r="L44" s="69">
        <v>2007.2918488001449</v>
      </c>
      <c r="M44" s="19" t="s">
        <v>39</v>
      </c>
      <c r="N44" s="9">
        <v>533.43143851508205</v>
      </c>
      <c r="O44" s="18" t="s">
        <v>39</v>
      </c>
      <c r="P44" s="8">
        <v>34</v>
      </c>
      <c r="Q44" s="17">
        <f t="shared" si="2"/>
        <v>0.30630630630630629</v>
      </c>
      <c r="R44" s="18" t="s">
        <v>39</v>
      </c>
      <c r="S44" s="8">
        <v>78</v>
      </c>
      <c r="T44" s="17">
        <f t="shared" si="3"/>
        <v>0.70270270270270274</v>
      </c>
      <c r="U44" s="19" t="s">
        <v>39</v>
      </c>
      <c r="V44" s="35">
        <v>4588</v>
      </c>
      <c r="W44" s="35">
        <v>3904</v>
      </c>
      <c r="X44" s="17">
        <v>0.85091543156059291</v>
      </c>
      <c r="Y44" s="35">
        <v>3086</v>
      </c>
      <c r="Z44" s="17">
        <v>0.67262423714036612</v>
      </c>
      <c r="AA44" s="12" t="s">
        <v>39</v>
      </c>
      <c r="AB44" s="11">
        <v>860</v>
      </c>
      <c r="AC44" s="18" t="s">
        <v>39</v>
      </c>
      <c r="AD44" s="17">
        <v>0.7575024201355276</v>
      </c>
      <c r="AE44" s="18" t="s">
        <v>174</v>
      </c>
      <c r="AF44" s="8">
        <v>83</v>
      </c>
      <c r="AG44" s="18" t="s">
        <v>174</v>
      </c>
      <c r="AH44" s="8">
        <v>43</v>
      </c>
    </row>
    <row r="45" spans="1:34" ht="15" customHeight="1" x14ac:dyDescent="0.25">
      <c r="A45" s="18" t="s">
        <v>40</v>
      </c>
      <c r="B45" s="8">
        <v>2</v>
      </c>
      <c r="C45" s="8">
        <v>118</v>
      </c>
      <c r="D45" s="8">
        <v>30</v>
      </c>
      <c r="E45" s="8">
        <v>5</v>
      </c>
      <c r="F45" s="75">
        <v>155</v>
      </c>
      <c r="G45" s="12" t="s">
        <v>40</v>
      </c>
      <c r="H45" s="11">
        <v>155</v>
      </c>
      <c r="I45" s="12" t="s">
        <v>40</v>
      </c>
      <c r="J45" s="90">
        <v>36.120000000000005</v>
      </c>
      <c r="K45" s="12" t="s">
        <v>40</v>
      </c>
      <c r="L45" s="69">
        <v>1354.547853563007</v>
      </c>
      <c r="M45" s="19" t="s">
        <v>40</v>
      </c>
      <c r="N45" s="9">
        <v>599.82669821826255</v>
      </c>
      <c r="O45" s="18" t="s">
        <v>40</v>
      </c>
      <c r="P45" s="8">
        <v>104</v>
      </c>
      <c r="Q45" s="17">
        <f t="shared" si="2"/>
        <v>0.67096774193548392</v>
      </c>
      <c r="R45" s="18" t="s">
        <v>40</v>
      </c>
      <c r="S45" s="8">
        <v>50</v>
      </c>
      <c r="T45" s="17">
        <f t="shared" si="3"/>
        <v>0.32258064516129031</v>
      </c>
      <c r="U45" s="19" t="s">
        <v>40</v>
      </c>
      <c r="V45" s="35">
        <v>7056</v>
      </c>
      <c r="W45" s="35">
        <v>5679</v>
      </c>
      <c r="X45" s="17">
        <v>0.80484693877551017</v>
      </c>
      <c r="Y45" s="35">
        <v>4191</v>
      </c>
      <c r="Z45" s="17">
        <v>0.59396258503401356</v>
      </c>
      <c r="AA45" s="12" t="s">
        <v>40</v>
      </c>
      <c r="AB45" s="11">
        <v>2093</v>
      </c>
      <c r="AC45" s="18" t="s">
        <v>40</v>
      </c>
      <c r="AD45" s="17">
        <v>0.90754475703324811</v>
      </c>
      <c r="AE45" s="18" t="s">
        <v>40</v>
      </c>
      <c r="AF45" s="8">
        <v>129</v>
      </c>
      <c r="AG45" s="18" t="s">
        <v>40</v>
      </c>
      <c r="AH45" s="8">
        <v>13</v>
      </c>
    </row>
    <row r="46" spans="1:34" ht="15" customHeight="1" x14ac:dyDescent="0.25">
      <c r="A46" s="18" t="s">
        <v>41</v>
      </c>
      <c r="B46" s="8"/>
      <c r="C46" s="8">
        <v>25</v>
      </c>
      <c r="D46" s="8">
        <v>8</v>
      </c>
      <c r="E46" s="8">
        <v>10</v>
      </c>
      <c r="F46" s="75">
        <v>43</v>
      </c>
      <c r="G46" s="12" t="s">
        <v>124</v>
      </c>
      <c r="H46" s="11">
        <v>43</v>
      </c>
      <c r="I46" s="12" t="s">
        <v>124</v>
      </c>
      <c r="J46" s="90">
        <v>10.440000000000001</v>
      </c>
      <c r="K46" s="12" t="s">
        <v>124</v>
      </c>
      <c r="L46" s="69">
        <v>1685.7297987023628</v>
      </c>
      <c r="M46" s="19" t="s">
        <v>124</v>
      </c>
      <c r="N46" s="9">
        <v>600.74482758620684</v>
      </c>
      <c r="O46" s="18" t="s">
        <v>124</v>
      </c>
      <c r="P46" s="8">
        <v>23</v>
      </c>
      <c r="Q46" s="17">
        <f t="shared" si="2"/>
        <v>0.53488372093023251</v>
      </c>
      <c r="R46" s="18" t="s">
        <v>124</v>
      </c>
      <c r="S46" s="8">
        <v>20</v>
      </c>
      <c r="T46" s="17">
        <f t="shared" si="3"/>
        <v>0.46511627906976744</v>
      </c>
      <c r="U46" s="19" t="s">
        <v>124</v>
      </c>
      <c r="V46" s="35">
        <v>2132</v>
      </c>
      <c r="W46" s="35">
        <v>1612</v>
      </c>
      <c r="X46" s="17">
        <v>0.75609756097560976</v>
      </c>
      <c r="Y46" s="35">
        <v>1256</v>
      </c>
      <c r="Z46" s="17">
        <v>0.58911819887429639</v>
      </c>
      <c r="AA46" s="12" t="s">
        <v>124</v>
      </c>
      <c r="AB46" s="11">
        <v>785</v>
      </c>
      <c r="AC46" s="18" t="s">
        <v>124</v>
      </c>
      <c r="AD46" s="17">
        <v>0.86232741617357</v>
      </c>
      <c r="AE46" s="18" t="s">
        <v>163</v>
      </c>
      <c r="AF46" s="8">
        <v>158</v>
      </c>
      <c r="AG46" s="18" t="s">
        <v>163</v>
      </c>
      <c r="AH46" s="8">
        <v>22</v>
      </c>
    </row>
    <row r="47" spans="1:34" ht="15" customHeight="1" x14ac:dyDescent="0.25">
      <c r="A47" s="18" t="s">
        <v>42</v>
      </c>
      <c r="B47" s="8">
        <v>12</v>
      </c>
      <c r="C47" s="8">
        <v>34</v>
      </c>
      <c r="D47" s="8">
        <v>9</v>
      </c>
      <c r="E47" s="8"/>
      <c r="F47" s="75">
        <v>55</v>
      </c>
      <c r="G47" s="12" t="s">
        <v>125</v>
      </c>
      <c r="H47" s="11">
        <v>55</v>
      </c>
      <c r="I47" s="12" t="s">
        <v>125</v>
      </c>
      <c r="J47" s="90">
        <v>8.2333000000000034</v>
      </c>
      <c r="K47" s="12" t="s">
        <v>125</v>
      </c>
      <c r="L47" s="69">
        <v>1942.8960954205377</v>
      </c>
      <c r="M47" s="19" t="s">
        <v>125</v>
      </c>
      <c r="N47" s="9">
        <v>445.71022554747145</v>
      </c>
      <c r="O47" s="18" t="s">
        <v>125</v>
      </c>
      <c r="P47" s="8">
        <v>29</v>
      </c>
      <c r="Q47" s="17">
        <f t="shared" si="2"/>
        <v>0.52727272727272723</v>
      </c>
      <c r="R47" s="18" t="s">
        <v>125</v>
      </c>
      <c r="S47" s="8">
        <v>14</v>
      </c>
      <c r="T47" s="17">
        <f t="shared" si="3"/>
        <v>0.25454545454545452</v>
      </c>
      <c r="U47" s="19" t="s">
        <v>125</v>
      </c>
      <c r="V47" s="35">
        <v>1289</v>
      </c>
      <c r="W47" s="35">
        <v>1099</v>
      </c>
      <c r="X47" s="17">
        <v>0.85259891388673392</v>
      </c>
      <c r="Y47" s="35">
        <v>929</v>
      </c>
      <c r="Z47" s="17">
        <v>0.72071373157486418</v>
      </c>
      <c r="AA47" s="12" t="s">
        <v>125</v>
      </c>
      <c r="AB47" s="11">
        <v>449</v>
      </c>
      <c r="AC47" s="18" t="s">
        <v>125</v>
      </c>
      <c r="AD47" s="17">
        <v>0.81150159744408945</v>
      </c>
      <c r="AE47" s="18" t="s">
        <v>125</v>
      </c>
      <c r="AF47" s="8">
        <v>555</v>
      </c>
      <c r="AG47" s="18" t="s">
        <v>125</v>
      </c>
      <c r="AH47" s="8">
        <v>48</v>
      </c>
    </row>
    <row r="48" spans="1:34" ht="15" customHeight="1" x14ac:dyDescent="0.25">
      <c r="A48" s="18" t="s">
        <v>44</v>
      </c>
      <c r="B48" s="8"/>
      <c r="C48" s="8"/>
      <c r="D48" s="8">
        <v>2</v>
      </c>
      <c r="E48" s="8"/>
      <c r="F48" s="75">
        <v>2</v>
      </c>
      <c r="G48" s="12" t="s">
        <v>44</v>
      </c>
      <c r="H48" s="11">
        <v>2</v>
      </c>
      <c r="I48" s="12" t="s">
        <v>44</v>
      </c>
      <c r="J48" s="90">
        <v>0.66670000000000007</v>
      </c>
      <c r="K48" s="12" t="s">
        <v>44</v>
      </c>
      <c r="L48" s="69">
        <v>6364.3198400927004</v>
      </c>
      <c r="M48" s="19" t="s">
        <v>44</v>
      </c>
      <c r="N48" s="9">
        <v>291.24793760311985</v>
      </c>
      <c r="O48" s="18" t="s">
        <v>44</v>
      </c>
      <c r="P48" s="8"/>
      <c r="Q48" s="17">
        <f t="shared" si="2"/>
        <v>0</v>
      </c>
      <c r="R48" s="18" t="s">
        <v>44</v>
      </c>
      <c r="S48" s="8">
        <v>2</v>
      </c>
      <c r="T48" s="17">
        <f t="shared" si="3"/>
        <v>1</v>
      </c>
      <c r="U48" s="19" t="s">
        <v>44</v>
      </c>
      <c r="V48" s="35">
        <v>38</v>
      </c>
      <c r="W48" s="35">
        <v>23</v>
      </c>
      <c r="X48" s="17">
        <v>0.60526315789473684</v>
      </c>
      <c r="Y48" s="35">
        <v>15</v>
      </c>
      <c r="Z48" s="17">
        <v>0.39473684210526316</v>
      </c>
      <c r="AA48" s="12" t="s">
        <v>44</v>
      </c>
      <c r="AB48" s="11">
        <v>24</v>
      </c>
      <c r="AC48" s="18" t="s">
        <v>44</v>
      </c>
      <c r="AD48" s="17">
        <v>0.6333333333333333</v>
      </c>
      <c r="AE48" s="18"/>
      <c r="AF48" s="8"/>
      <c r="AG48" s="18"/>
      <c r="AH48" s="8"/>
    </row>
    <row r="49" spans="1:36" ht="15" customHeight="1" x14ac:dyDescent="0.25">
      <c r="A49" s="18" t="s">
        <v>45</v>
      </c>
      <c r="B49" s="8"/>
      <c r="C49" s="8"/>
      <c r="D49" s="8">
        <v>4</v>
      </c>
      <c r="E49" s="8"/>
      <c r="F49" s="75">
        <v>4</v>
      </c>
      <c r="G49" s="12" t="s">
        <v>45</v>
      </c>
      <c r="H49" s="11">
        <v>4</v>
      </c>
      <c r="I49" s="12" t="s">
        <v>45</v>
      </c>
      <c r="J49" s="90">
        <v>0.8</v>
      </c>
      <c r="K49" s="12" t="s">
        <v>45</v>
      </c>
      <c r="L49" s="69">
        <v>3110.8617627510162</v>
      </c>
      <c r="M49" s="19" t="s">
        <v>45</v>
      </c>
      <c r="N49" s="9">
        <v>344.16374999999999</v>
      </c>
      <c r="O49" s="18" t="s">
        <v>45</v>
      </c>
      <c r="P49" s="8"/>
      <c r="Q49" s="17">
        <f t="shared" si="2"/>
        <v>0</v>
      </c>
      <c r="R49" s="18" t="s">
        <v>45</v>
      </c>
      <c r="S49" s="8">
        <v>4</v>
      </c>
      <c r="T49" s="17">
        <f t="shared" si="3"/>
        <v>1</v>
      </c>
      <c r="U49" s="19" t="s">
        <v>45</v>
      </c>
      <c r="V49" s="35">
        <v>89</v>
      </c>
      <c r="W49" s="35">
        <v>76</v>
      </c>
      <c r="X49" s="17">
        <v>0.8539325842696629</v>
      </c>
      <c r="Y49" s="35">
        <v>56</v>
      </c>
      <c r="Z49" s="17">
        <v>0.6292134831460674</v>
      </c>
      <c r="AA49" s="12" t="s">
        <v>45</v>
      </c>
      <c r="AB49" s="11">
        <v>0</v>
      </c>
      <c r="AC49" s="18" t="s">
        <v>45</v>
      </c>
      <c r="AD49" s="17">
        <v>0.69374999999999998</v>
      </c>
      <c r="AE49" s="18" t="s">
        <v>175</v>
      </c>
      <c r="AF49" s="8">
        <v>205</v>
      </c>
      <c r="AG49" s="18" t="s">
        <v>175</v>
      </c>
      <c r="AH49" s="8">
        <v>16</v>
      </c>
    </row>
    <row r="50" spans="1:36" ht="15" customHeight="1" x14ac:dyDescent="0.25">
      <c r="A50" s="18" t="s">
        <v>46</v>
      </c>
      <c r="B50" s="8">
        <v>20</v>
      </c>
      <c r="C50" s="8">
        <v>8</v>
      </c>
      <c r="D50" s="8">
        <v>8</v>
      </c>
      <c r="E50" s="8"/>
      <c r="F50" s="75">
        <v>36</v>
      </c>
      <c r="G50" s="12" t="s">
        <v>46</v>
      </c>
      <c r="H50" s="11">
        <v>36</v>
      </c>
      <c r="I50" s="12" t="s">
        <v>46</v>
      </c>
      <c r="J50" s="90">
        <v>3.1749999999999998</v>
      </c>
      <c r="K50" s="12" t="s">
        <v>46</v>
      </c>
      <c r="L50" s="69">
        <v>3625.0368245982768</v>
      </c>
      <c r="M50" s="19" t="s">
        <v>46</v>
      </c>
      <c r="N50" s="9">
        <v>399.08881889763779</v>
      </c>
      <c r="O50" s="18" t="s">
        <v>46</v>
      </c>
      <c r="P50" s="8">
        <v>5</v>
      </c>
      <c r="Q50" s="17">
        <f t="shared" si="2"/>
        <v>0.1388888888888889</v>
      </c>
      <c r="R50" s="18" t="s">
        <v>46</v>
      </c>
      <c r="S50" s="8">
        <v>11</v>
      </c>
      <c r="T50" s="17">
        <f t="shared" si="3"/>
        <v>0.30555555555555558</v>
      </c>
      <c r="U50" s="19" t="s">
        <v>46</v>
      </c>
      <c r="V50" s="35">
        <v>242</v>
      </c>
      <c r="W50" s="35">
        <v>206</v>
      </c>
      <c r="X50" s="17">
        <v>0.85123966942148765</v>
      </c>
      <c r="Y50" s="35">
        <v>175</v>
      </c>
      <c r="Z50" s="17">
        <v>0.72314049586776863</v>
      </c>
      <c r="AA50" s="12" t="s">
        <v>46</v>
      </c>
      <c r="AB50" s="11">
        <v>60</v>
      </c>
      <c r="AC50" s="18" t="s">
        <v>46</v>
      </c>
      <c r="AD50" s="17">
        <v>0.71562499999999996</v>
      </c>
      <c r="AE50" s="18" t="s">
        <v>46</v>
      </c>
      <c r="AF50" s="8">
        <v>77</v>
      </c>
      <c r="AG50" s="18" t="s">
        <v>46</v>
      </c>
      <c r="AH50" s="8">
        <v>6</v>
      </c>
    </row>
    <row r="51" spans="1:36" ht="15" customHeight="1" x14ac:dyDescent="0.25">
      <c r="A51" s="18" t="s">
        <v>47</v>
      </c>
      <c r="B51" s="8">
        <v>6</v>
      </c>
      <c r="C51" s="8">
        <v>121</v>
      </c>
      <c r="D51" s="8">
        <v>89</v>
      </c>
      <c r="E51" s="8">
        <v>12</v>
      </c>
      <c r="F51" s="75">
        <v>228</v>
      </c>
      <c r="G51" s="12" t="s">
        <v>47</v>
      </c>
      <c r="H51" s="11">
        <v>228</v>
      </c>
      <c r="I51" s="12" t="s">
        <v>47</v>
      </c>
      <c r="J51" s="90">
        <v>67.830100000000044</v>
      </c>
      <c r="K51" s="12" t="s">
        <v>47</v>
      </c>
      <c r="L51" s="69">
        <v>1686.1295542212827</v>
      </c>
      <c r="M51" s="19" t="s">
        <v>47</v>
      </c>
      <c r="N51" s="9">
        <v>627.09208743610816</v>
      </c>
      <c r="O51" s="18" t="s">
        <v>47</v>
      </c>
      <c r="P51" s="8">
        <v>107</v>
      </c>
      <c r="Q51" s="17">
        <f t="shared" si="2"/>
        <v>0.4692982456140351</v>
      </c>
      <c r="R51" s="18" t="s">
        <v>47</v>
      </c>
      <c r="S51" s="8">
        <v>117</v>
      </c>
      <c r="T51" s="17">
        <f t="shared" si="3"/>
        <v>0.51315789473684215</v>
      </c>
      <c r="U51" s="19" t="s">
        <v>47</v>
      </c>
      <c r="V51" s="35">
        <v>8949</v>
      </c>
      <c r="W51" s="35">
        <v>7435</v>
      </c>
      <c r="X51" s="17">
        <v>0.83081908593138898</v>
      </c>
      <c r="Y51" s="35">
        <v>5561</v>
      </c>
      <c r="Z51" s="17">
        <v>0.62141021343166836</v>
      </c>
      <c r="AA51" s="12" t="s">
        <v>47</v>
      </c>
      <c r="AB51" s="11">
        <v>6784</v>
      </c>
      <c r="AC51" s="18" t="s">
        <v>47</v>
      </c>
      <c r="AD51" s="17">
        <v>1.036679741333616</v>
      </c>
      <c r="AE51" s="18" t="s">
        <v>47</v>
      </c>
      <c r="AF51" s="8">
        <v>136</v>
      </c>
      <c r="AG51" s="18" t="s">
        <v>47</v>
      </c>
      <c r="AH51" s="8">
        <v>1</v>
      </c>
      <c r="AI51" s="80"/>
      <c r="AJ51" s="77"/>
    </row>
    <row r="52" spans="1:36" ht="15" customHeight="1" x14ac:dyDescent="0.25">
      <c r="A52" s="18" t="s">
        <v>48</v>
      </c>
      <c r="B52" s="8">
        <v>1</v>
      </c>
      <c r="C52" s="8">
        <v>7</v>
      </c>
      <c r="D52" s="8">
        <v>6</v>
      </c>
      <c r="E52" s="8">
        <v>4</v>
      </c>
      <c r="F52" s="75">
        <v>18</v>
      </c>
      <c r="G52" s="12" t="s">
        <v>127</v>
      </c>
      <c r="H52" s="11">
        <v>18</v>
      </c>
      <c r="I52" s="12" t="s">
        <v>127</v>
      </c>
      <c r="J52" s="90">
        <v>5.5924999999999994</v>
      </c>
      <c r="K52" s="12" t="s">
        <v>127</v>
      </c>
      <c r="L52" s="69">
        <v>1360.1177721990741</v>
      </c>
      <c r="M52" s="19" t="s">
        <v>127</v>
      </c>
      <c r="N52" s="9">
        <v>818.81451538814883</v>
      </c>
      <c r="O52" s="18" t="s">
        <v>127</v>
      </c>
      <c r="P52" s="8">
        <v>6</v>
      </c>
      <c r="Q52" s="17">
        <f t="shared" si="2"/>
        <v>0.33333333333333331</v>
      </c>
      <c r="R52" s="18" t="s">
        <v>127</v>
      </c>
      <c r="S52" s="8">
        <v>11</v>
      </c>
      <c r="T52" s="17">
        <f t="shared" si="3"/>
        <v>0.61111111111111116</v>
      </c>
      <c r="U52" s="19" t="s">
        <v>127</v>
      </c>
      <c r="V52" s="35">
        <v>1299</v>
      </c>
      <c r="W52" s="35">
        <v>1125</v>
      </c>
      <c r="X52" s="17">
        <v>0.86605080831408776</v>
      </c>
      <c r="Y52" s="35">
        <v>1028</v>
      </c>
      <c r="Z52" s="17">
        <v>0.79137798306389529</v>
      </c>
      <c r="AA52" s="12" t="s">
        <v>127</v>
      </c>
      <c r="AB52" s="11">
        <v>285</v>
      </c>
      <c r="AC52" s="18" t="s">
        <v>127</v>
      </c>
      <c r="AD52" s="17">
        <v>0.96324951644100576</v>
      </c>
      <c r="AE52" s="18" t="s">
        <v>127</v>
      </c>
      <c r="AF52" s="8">
        <v>388</v>
      </c>
      <c r="AG52" s="18" t="s">
        <v>127</v>
      </c>
      <c r="AH52" s="8">
        <v>38</v>
      </c>
    </row>
    <row r="53" spans="1:36" ht="15" customHeight="1" x14ac:dyDescent="0.25">
      <c r="A53" s="18" t="s">
        <v>49</v>
      </c>
      <c r="B53" s="8"/>
      <c r="C53" s="8"/>
      <c r="D53" s="8">
        <v>1</v>
      </c>
      <c r="E53" s="8"/>
      <c r="F53" s="75">
        <v>1</v>
      </c>
      <c r="G53" s="12" t="s">
        <v>128</v>
      </c>
      <c r="H53" s="11">
        <v>1</v>
      </c>
      <c r="I53" s="12" t="s">
        <v>128</v>
      </c>
      <c r="J53" s="90">
        <v>0.35</v>
      </c>
      <c r="K53" s="12" t="s">
        <v>128</v>
      </c>
      <c r="L53" s="69">
        <v>3984.8570288193873</v>
      </c>
      <c r="M53" s="19" t="s">
        <v>128</v>
      </c>
      <c r="N53" s="9">
        <v>418.76571428571435</v>
      </c>
      <c r="O53" s="18" t="s">
        <v>128</v>
      </c>
      <c r="P53" s="8"/>
      <c r="Q53" s="17">
        <f t="shared" si="2"/>
        <v>0</v>
      </c>
      <c r="R53" s="18" t="s">
        <v>128</v>
      </c>
      <c r="S53" s="8">
        <v>1</v>
      </c>
      <c r="T53" s="17">
        <f t="shared" si="3"/>
        <v>1</v>
      </c>
      <c r="U53" s="19" t="s">
        <v>128</v>
      </c>
      <c r="V53" s="35">
        <v>23</v>
      </c>
      <c r="W53" s="35">
        <v>22</v>
      </c>
      <c r="X53" s="17">
        <v>0.95652173913043481</v>
      </c>
      <c r="Y53" s="35">
        <v>16</v>
      </c>
      <c r="Z53" s="17">
        <v>0.69565217391304346</v>
      </c>
      <c r="AA53" s="12" t="s">
        <v>128</v>
      </c>
      <c r="AB53" s="11">
        <v>13</v>
      </c>
      <c r="AC53" s="18" t="s">
        <v>128</v>
      </c>
      <c r="AD53" s="17">
        <v>0.95833333333333337</v>
      </c>
      <c r="AE53" s="18"/>
      <c r="AF53" s="8"/>
      <c r="AG53" s="18"/>
      <c r="AH53" s="8"/>
    </row>
    <row r="54" spans="1:36" ht="15" customHeight="1" x14ac:dyDescent="0.25">
      <c r="A54" s="18" t="s">
        <v>50</v>
      </c>
      <c r="B54" s="8"/>
      <c r="C54" s="8">
        <v>4</v>
      </c>
      <c r="D54" s="8">
        <v>2</v>
      </c>
      <c r="E54" s="8">
        <v>7</v>
      </c>
      <c r="F54" s="75">
        <v>13</v>
      </c>
      <c r="G54" s="12" t="s">
        <v>129</v>
      </c>
      <c r="H54" s="11">
        <v>13</v>
      </c>
      <c r="I54" s="12" t="s">
        <v>129</v>
      </c>
      <c r="J54" s="90">
        <v>3.35</v>
      </c>
      <c r="K54" s="12" t="s">
        <v>129</v>
      </c>
      <c r="L54" s="69">
        <v>1773.754502122395</v>
      </c>
      <c r="M54" s="19" t="s">
        <v>129</v>
      </c>
      <c r="N54" s="9">
        <v>617.08656716417931</v>
      </c>
      <c r="O54" s="18" t="s">
        <v>129</v>
      </c>
      <c r="P54" s="8">
        <v>5</v>
      </c>
      <c r="Q54" s="17">
        <f t="shared" si="2"/>
        <v>0.38461538461538464</v>
      </c>
      <c r="R54" s="18" t="s">
        <v>129</v>
      </c>
      <c r="S54" s="8">
        <v>9</v>
      </c>
      <c r="T54" s="17">
        <f t="shared" si="3"/>
        <v>0.69230769230769229</v>
      </c>
      <c r="U54" s="19" t="s">
        <v>129</v>
      </c>
      <c r="V54" s="35">
        <v>328</v>
      </c>
      <c r="W54" s="35">
        <v>306</v>
      </c>
      <c r="X54" s="17">
        <v>0.93292682926829273</v>
      </c>
      <c r="Y54" s="35">
        <v>268</v>
      </c>
      <c r="Z54" s="17">
        <v>0.81707317073170727</v>
      </c>
      <c r="AA54" s="12" t="s">
        <v>129</v>
      </c>
      <c r="AB54" s="11">
        <v>212</v>
      </c>
      <c r="AC54" s="18" t="s">
        <v>129</v>
      </c>
      <c r="AD54" s="17">
        <v>1.0512820512820513</v>
      </c>
      <c r="AE54" s="18"/>
      <c r="AF54" s="8"/>
      <c r="AG54" s="18"/>
      <c r="AH54" s="8"/>
    </row>
    <row r="55" spans="1:36" ht="15" customHeight="1" x14ac:dyDescent="0.25">
      <c r="A55" s="18" t="s">
        <v>51</v>
      </c>
      <c r="B55" s="8">
        <v>15</v>
      </c>
      <c r="C55" s="8">
        <v>23</v>
      </c>
      <c r="D55" s="8">
        <v>18</v>
      </c>
      <c r="E55" s="8">
        <v>3</v>
      </c>
      <c r="F55" s="75">
        <v>59</v>
      </c>
      <c r="G55" s="12" t="s">
        <v>55</v>
      </c>
      <c r="H55" s="11">
        <v>159</v>
      </c>
      <c r="I55" s="12" t="s">
        <v>55</v>
      </c>
      <c r="J55" s="90">
        <v>26.811899999999969</v>
      </c>
      <c r="K55" s="12" t="s">
        <v>55</v>
      </c>
      <c r="L55" s="69">
        <v>2489.4531358260506</v>
      </c>
      <c r="M55" s="19" t="s">
        <v>55</v>
      </c>
      <c r="N55" s="9">
        <v>490.06310630727455</v>
      </c>
      <c r="O55" s="18" t="s">
        <v>55</v>
      </c>
      <c r="P55" s="8">
        <v>54</v>
      </c>
      <c r="Q55" s="17">
        <f t="shared" si="2"/>
        <v>0.9152542372881356</v>
      </c>
      <c r="R55" s="18" t="s">
        <v>55</v>
      </c>
      <c r="S55" s="8">
        <v>72</v>
      </c>
      <c r="T55" s="17">
        <f t="shared" si="3"/>
        <v>1.2203389830508475</v>
      </c>
      <c r="U55" s="19" t="s">
        <v>55</v>
      </c>
      <c r="V55" s="35">
        <v>4266</v>
      </c>
      <c r="W55" s="35">
        <v>3657</v>
      </c>
      <c r="X55" s="17">
        <v>0.85724331926863573</v>
      </c>
      <c r="Y55" s="35">
        <v>2722</v>
      </c>
      <c r="Z55" s="17">
        <v>0.6380684481950305</v>
      </c>
      <c r="AA55" s="12" t="s">
        <v>55</v>
      </c>
      <c r="AB55" s="11">
        <v>546</v>
      </c>
      <c r="AC55" s="18" t="s">
        <v>55</v>
      </c>
      <c r="AD55" s="17">
        <v>0.7673158340389501</v>
      </c>
      <c r="AE55" s="18" t="s">
        <v>55</v>
      </c>
      <c r="AF55" s="8">
        <v>206</v>
      </c>
      <c r="AG55" s="18" t="s">
        <v>55</v>
      </c>
      <c r="AH55" s="8">
        <v>14</v>
      </c>
    </row>
    <row r="56" spans="1:36" ht="15" customHeight="1" x14ac:dyDescent="0.25">
      <c r="A56" s="18" t="s">
        <v>52</v>
      </c>
      <c r="B56" s="8">
        <v>2</v>
      </c>
      <c r="C56" s="8"/>
      <c r="D56" s="8">
        <v>5</v>
      </c>
      <c r="E56" s="8"/>
      <c r="F56" s="75">
        <v>7</v>
      </c>
      <c r="G56" s="12"/>
      <c r="H56" s="11"/>
      <c r="I56" s="12"/>
      <c r="J56" s="90"/>
      <c r="K56" s="12"/>
      <c r="L56" s="69"/>
      <c r="M56" s="19"/>
      <c r="N56" s="9"/>
      <c r="O56" s="18"/>
      <c r="P56" s="8"/>
      <c r="Q56" s="17">
        <f t="shared" si="2"/>
        <v>0</v>
      </c>
      <c r="R56" s="18"/>
      <c r="S56" s="8"/>
      <c r="T56" s="17">
        <f t="shared" si="3"/>
        <v>0</v>
      </c>
      <c r="U56" s="19"/>
      <c r="V56" s="35"/>
      <c r="W56" s="35"/>
      <c r="X56" s="17"/>
      <c r="Y56" s="35"/>
      <c r="Z56" s="17"/>
      <c r="AA56" s="12"/>
      <c r="AB56" s="11"/>
      <c r="AC56" s="18"/>
      <c r="AD56" s="17"/>
      <c r="AE56" s="18" t="s">
        <v>165</v>
      </c>
      <c r="AF56" s="8">
        <v>24</v>
      </c>
      <c r="AG56" s="18" t="s">
        <v>165</v>
      </c>
      <c r="AH56" s="8">
        <v>3</v>
      </c>
    </row>
    <row r="57" spans="1:36" ht="15" customHeight="1" x14ac:dyDescent="0.25">
      <c r="A57" s="18" t="s">
        <v>53</v>
      </c>
      <c r="B57" s="8">
        <v>11</v>
      </c>
      <c r="C57" s="8">
        <v>2</v>
      </c>
      <c r="D57" s="8">
        <v>13</v>
      </c>
      <c r="E57" s="8"/>
      <c r="F57" s="75">
        <v>26</v>
      </c>
      <c r="G57" s="12"/>
      <c r="H57" s="11"/>
      <c r="I57" s="12"/>
      <c r="J57" s="90"/>
      <c r="K57" s="12"/>
      <c r="L57" s="69"/>
      <c r="M57" s="19"/>
      <c r="N57" s="9"/>
      <c r="O57" s="18"/>
      <c r="P57" s="8"/>
      <c r="Q57" s="17">
        <f t="shared" si="2"/>
        <v>0</v>
      </c>
      <c r="R57" s="18"/>
      <c r="S57" s="8"/>
      <c r="T57" s="17">
        <f t="shared" si="3"/>
        <v>0</v>
      </c>
      <c r="U57" s="19"/>
      <c r="V57" s="35"/>
      <c r="W57" s="35"/>
      <c r="X57" s="17"/>
      <c r="Y57" s="35"/>
      <c r="Z57" s="17"/>
      <c r="AA57" s="12"/>
      <c r="AB57" s="11"/>
      <c r="AC57" s="18"/>
      <c r="AD57" s="17"/>
      <c r="AE57" s="18"/>
      <c r="AF57" s="8"/>
      <c r="AG57" s="18"/>
      <c r="AH57" s="8"/>
    </row>
    <row r="58" spans="1:36" ht="15" customHeight="1" x14ac:dyDescent="0.25">
      <c r="A58" s="18" t="s">
        <v>54</v>
      </c>
      <c r="B58" s="8"/>
      <c r="C58" s="8">
        <v>33</v>
      </c>
      <c r="D58" s="8">
        <v>11</v>
      </c>
      <c r="E58" s="8">
        <v>4</v>
      </c>
      <c r="F58" s="75">
        <v>48</v>
      </c>
      <c r="G58" s="12"/>
      <c r="H58" s="11"/>
      <c r="I58" s="12"/>
      <c r="J58" s="90"/>
      <c r="K58" s="12"/>
      <c r="L58" s="69"/>
      <c r="M58" s="19"/>
      <c r="N58" s="9"/>
      <c r="O58" s="18"/>
      <c r="P58" s="8"/>
      <c r="Q58" s="17">
        <f t="shared" si="2"/>
        <v>0</v>
      </c>
      <c r="R58" s="18"/>
      <c r="S58" s="8"/>
      <c r="T58" s="17">
        <f t="shared" si="3"/>
        <v>0</v>
      </c>
      <c r="U58" s="19"/>
      <c r="V58" s="35"/>
      <c r="W58" s="35"/>
      <c r="X58" s="17"/>
      <c r="Y58" s="35"/>
      <c r="Z58" s="17"/>
      <c r="AA58" s="12"/>
      <c r="AB58" s="11"/>
      <c r="AC58" s="18"/>
      <c r="AD58" s="17"/>
      <c r="AE58" s="18"/>
      <c r="AF58" s="8"/>
      <c r="AG58" s="18"/>
      <c r="AH58" s="8"/>
    </row>
    <row r="59" spans="1:36" ht="15" customHeight="1" x14ac:dyDescent="0.25">
      <c r="A59" s="18" t="s">
        <v>57</v>
      </c>
      <c r="B59" s="8">
        <v>6</v>
      </c>
      <c r="C59" s="8">
        <v>5</v>
      </c>
      <c r="D59" s="8">
        <v>8</v>
      </c>
      <c r="E59" s="8"/>
      <c r="F59" s="75">
        <v>19</v>
      </c>
      <c r="G59" s="12"/>
      <c r="H59" s="11"/>
      <c r="I59" s="12"/>
      <c r="J59" s="90"/>
      <c r="K59" s="12"/>
      <c r="L59" s="69"/>
      <c r="M59" s="19"/>
      <c r="N59" s="9"/>
      <c r="O59" s="18"/>
      <c r="P59" s="8"/>
      <c r="Q59" s="17">
        <f t="shared" si="2"/>
        <v>0</v>
      </c>
      <c r="R59" s="18"/>
      <c r="S59" s="8"/>
      <c r="T59" s="17">
        <f t="shared" si="3"/>
        <v>0</v>
      </c>
      <c r="U59" s="19"/>
      <c r="V59" s="35"/>
      <c r="W59" s="35"/>
      <c r="X59" s="17"/>
      <c r="Y59" s="35"/>
      <c r="Z59" s="17"/>
      <c r="AA59" s="12"/>
      <c r="AB59" s="11"/>
      <c r="AC59" s="18"/>
      <c r="AD59" s="17"/>
      <c r="AE59" s="18"/>
      <c r="AF59" s="8"/>
      <c r="AG59" s="18"/>
      <c r="AH59" s="8"/>
    </row>
    <row r="60" spans="1:36" ht="15" customHeight="1" x14ac:dyDescent="0.25">
      <c r="A60" s="18" t="s">
        <v>58</v>
      </c>
      <c r="B60" s="8"/>
      <c r="C60" s="8">
        <v>4</v>
      </c>
      <c r="D60" s="8">
        <v>3</v>
      </c>
      <c r="E60" s="8">
        <v>1</v>
      </c>
      <c r="F60" s="75">
        <v>8</v>
      </c>
      <c r="G60" s="12" t="s">
        <v>58</v>
      </c>
      <c r="H60" s="11">
        <v>8</v>
      </c>
      <c r="I60" s="12" t="s">
        <v>58</v>
      </c>
      <c r="J60" s="90">
        <v>2.3499999999999996</v>
      </c>
      <c r="K60" s="12" t="s">
        <v>58</v>
      </c>
      <c r="L60" s="69">
        <v>3003.7507383838465</v>
      </c>
      <c r="M60" s="19" t="s">
        <v>58</v>
      </c>
      <c r="N60" s="9">
        <v>486.87702127659583</v>
      </c>
      <c r="O60" s="18" t="s">
        <v>58</v>
      </c>
      <c r="P60" s="8">
        <v>1</v>
      </c>
      <c r="Q60" s="17">
        <f t="shared" si="2"/>
        <v>0.125</v>
      </c>
      <c r="R60" s="18" t="s">
        <v>58</v>
      </c>
      <c r="S60" s="8">
        <v>7</v>
      </c>
      <c r="T60" s="17">
        <f t="shared" si="3"/>
        <v>0.875</v>
      </c>
      <c r="U60" s="19" t="s">
        <v>58</v>
      </c>
      <c r="V60" s="35">
        <v>188</v>
      </c>
      <c r="W60" s="35">
        <v>163</v>
      </c>
      <c r="X60" s="17">
        <v>0.86702127659574468</v>
      </c>
      <c r="Y60" s="35">
        <v>138</v>
      </c>
      <c r="Z60" s="17">
        <v>0.73404255319148937</v>
      </c>
      <c r="AA60" s="12" t="s">
        <v>58</v>
      </c>
      <c r="AB60" s="11">
        <v>37</v>
      </c>
      <c r="AC60" s="18" t="s">
        <v>58</v>
      </c>
      <c r="AD60" s="17">
        <v>0.94</v>
      </c>
      <c r="AE60" s="18" t="s">
        <v>58</v>
      </c>
      <c r="AF60" s="8">
        <v>28</v>
      </c>
      <c r="AG60" s="18"/>
      <c r="AH60" s="8"/>
    </row>
    <row r="61" spans="1:36" ht="15" customHeight="1" x14ac:dyDescent="0.25">
      <c r="A61" s="18" t="s">
        <v>59</v>
      </c>
      <c r="B61" s="8"/>
      <c r="C61" s="8">
        <v>12</v>
      </c>
      <c r="D61" s="8">
        <v>4</v>
      </c>
      <c r="E61" s="8">
        <v>16</v>
      </c>
      <c r="F61" s="75">
        <v>32</v>
      </c>
      <c r="G61" s="12" t="s">
        <v>130</v>
      </c>
      <c r="H61" s="11">
        <v>32</v>
      </c>
      <c r="I61" s="12" t="s">
        <v>130</v>
      </c>
      <c r="J61" s="90">
        <v>40.750900000000009</v>
      </c>
      <c r="K61" s="12" t="s">
        <v>130</v>
      </c>
      <c r="L61" s="69">
        <v>4780.4132758493352</v>
      </c>
      <c r="M61" s="19" t="s">
        <v>130</v>
      </c>
      <c r="N61" s="9">
        <v>253.66202955026759</v>
      </c>
      <c r="O61" s="18" t="s">
        <v>130</v>
      </c>
      <c r="P61" s="8">
        <v>24</v>
      </c>
      <c r="Q61" s="17">
        <f t="shared" si="2"/>
        <v>0.75</v>
      </c>
      <c r="R61" s="18" t="s">
        <v>130</v>
      </c>
      <c r="S61" s="8">
        <v>24</v>
      </c>
      <c r="T61" s="17">
        <f t="shared" si="3"/>
        <v>0.75</v>
      </c>
      <c r="U61" s="19" t="s">
        <v>130</v>
      </c>
      <c r="V61" s="35">
        <v>1560</v>
      </c>
      <c r="W61" s="35">
        <v>1489</v>
      </c>
      <c r="X61" s="17">
        <v>0.95448717948717954</v>
      </c>
      <c r="Y61" s="35">
        <v>1431</v>
      </c>
      <c r="Z61" s="17">
        <v>0.91730769230769227</v>
      </c>
      <c r="AA61" s="12" t="s">
        <v>130</v>
      </c>
      <c r="AB61" s="11">
        <v>408</v>
      </c>
      <c r="AC61" s="18" t="s">
        <v>130</v>
      </c>
      <c r="AD61" s="17">
        <v>0.93041438623924944</v>
      </c>
      <c r="AE61" s="18" t="s">
        <v>130</v>
      </c>
      <c r="AF61" s="8">
        <v>2436</v>
      </c>
      <c r="AG61" s="18" t="s">
        <v>130</v>
      </c>
      <c r="AH61" s="8">
        <v>251</v>
      </c>
    </row>
    <row r="62" spans="1:36" ht="15" customHeight="1" x14ac:dyDescent="0.25">
      <c r="A62" s="18" t="s">
        <v>60</v>
      </c>
      <c r="B62" s="8">
        <v>12</v>
      </c>
      <c r="C62" s="8"/>
      <c r="D62" s="8"/>
      <c r="E62" s="8">
        <v>2</v>
      </c>
      <c r="F62" s="75">
        <v>14</v>
      </c>
      <c r="G62" s="12" t="s">
        <v>131</v>
      </c>
      <c r="H62" s="11">
        <v>1</v>
      </c>
      <c r="I62" s="12" t="s">
        <v>131</v>
      </c>
      <c r="J62" s="90">
        <v>0</v>
      </c>
      <c r="K62" s="12" t="s">
        <v>131</v>
      </c>
      <c r="L62" s="69">
        <v>0</v>
      </c>
      <c r="M62" s="19" t="s">
        <v>132</v>
      </c>
      <c r="N62" s="9">
        <v>205.03416940637587</v>
      </c>
      <c r="O62" s="18" t="s">
        <v>132</v>
      </c>
      <c r="P62" s="8">
        <v>2</v>
      </c>
      <c r="Q62" s="17">
        <f t="shared" si="2"/>
        <v>0.14285714285714285</v>
      </c>
      <c r="R62" s="18" t="s">
        <v>132</v>
      </c>
      <c r="S62" s="8">
        <v>2</v>
      </c>
      <c r="T62" s="17">
        <f t="shared" si="3"/>
        <v>0.14285714285714285</v>
      </c>
      <c r="U62" s="19" t="s">
        <v>132</v>
      </c>
      <c r="V62" s="35">
        <v>19</v>
      </c>
      <c r="W62" s="35">
        <v>0</v>
      </c>
      <c r="X62" s="17">
        <v>0</v>
      </c>
      <c r="Y62" s="35">
        <v>0</v>
      </c>
      <c r="Z62" s="17">
        <v>0</v>
      </c>
      <c r="AA62" s="12" t="s">
        <v>132</v>
      </c>
      <c r="AB62" s="11">
        <v>69</v>
      </c>
      <c r="AC62" s="18" t="s">
        <v>132</v>
      </c>
      <c r="AD62" s="17">
        <v>1.1070866141732283</v>
      </c>
      <c r="AE62" s="18"/>
      <c r="AF62" s="8"/>
      <c r="AG62" s="18"/>
      <c r="AH62" s="8"/>
    </row>
    <row r="63" spans="1:36" ht="15" customHeight="1" x14ac:dyDescent="0.25">
      <c r="A63" s="18" t="s">
        <v>61</v>
      </c>
      <c r="B63" s="8">
        <v>1</v>
      </c>
      <c r="C63" s="8"/>
      <c r="D63" s="8"/>
      <c r="E63" s="8"/>
      <c r="F63" s="75">
        <v>1</v>
      </c>
      <c r="G63" s="12" t="s">
        <v>132</v>
      </c>
      <c r="H63" s="11">
        <v>14</v>
      </c>
      <c r="I63" s="12" t="s">
        <v>132</v>
      </c>
      <c r="J63" s="90">
        <v>2.7071000000000001</v>
      </c>
      <c r="K63" s="12" t="s">
        <v>132</v>
      </c>
      <c r="L63" s="69">
        <v>6633.5878564016066</v>
      </c>
      <c r="M63" s="19" t="s">
        <v>131</v>
      </c>
      <c r="N63" s="9">
        <v>0</v>
      </c>
      <c r="O63" s="18"/>
      <c r="P63" s="8"/>
      <c r="Q63" s="17">
        <f t="shared" si="2"/>
        <v>0</v>
      </c>
      <c r="R63" s="18"/>
      <c r="S63" s="8"/>
      <c r="T63" s="17">
        <f t="shared" si="3"/>
        <v>0</v>
      </c>
      <c r="U63" s="19" t="s">
        <v>131</v>
      </c>
      <c r="V63" s="35">
        <v>5</v>
      </c>
      <c r="W63" s="35">
        <v>5</v>
      </c>
      <c r="X63" s="17">
        <v>1</v>
      </c>
      <c r="Y63" s="35">
        <v>5</v>
      </c>
      <c r="Z63" s="17">
        <v>1</v>
      </c>
      <c r="AA63" s="12" t="s">
        <v>131</v>
      </c>
      <c r="AB63" s="11">
        <v>0</v>
      </c>
      <c r="AC63" s="18" t="s">
        <v>131</v>
      </c>
      <c r="AD63" s="17">
        <v>0.33333333333333331</v>
      </c>
      <c r="AE63" s="18"/>
      <c r="AF63" s="8"/>
      <c r="AG63" s="18"/>
      <c r="AH63" s="8"/>
    </row>
    <row r="64" spans="1:36" ht="15" customHeight="1" x14ac:dyDescent="0.25">
      <c r="A64" s="18" t="s">
        <v>62</v>
      </c>
      <c r="B64" s="8">
        <v>49</v>
      </c>
      <c r="C64" s="8">
        <v>13</v>
      </c>
      <c r="D64" s="8">
        <v>10</v>
      </c>
      <c r="E64" s="8">
        <v>2</v>
      </c>
      <c r="F64" s="75">
        <v>74</v>
      </c>
      <c r="G64" s="12" t="s">
        <v>133</v>
      </c>
      <c r="H64" s="11">
        <v>74</v>
      </c>
      <c r="I64" s="12" t="s">
        <v>133</v>
      </c>
      <c r="J64" s="90">
        <v>8.8025999999999982</v>
      </c>
      <c r="K64" s="12" t="s">
        <v>133</v>
      </c>
      <c r="L64" s="69">
        <v>3743.4479220287585</v>
      </c>
      <c r="M64" s="19" t="s">
        <v>133</v>
      </c>
      <c r="N64" s="9">
        <v>341.13080226296802</v>
      </c>
      <c r="O64" s="18" t="s">
        <v>133</v>
      </c>
      <c r="P64" s="8">
        <v>6</v>
      </c>
      <c r="Q64" s="17">
        <f t="shared" si="2"/>
        <v>8.1081081081081086E-2</v>
      </c>
      <c r="R64" s="18" t="s">
        <v>133</v>
      </c>
      <c r="S64" s="8">
        <v>20</v>
      </c>
      <c r="T64" s="17">
        <f t="shared" si="3"/>
        <v>0.27027027027027029</v>
      </c>
      <c r="U64" s="19" t="s">
        <v>133</v>
      </c>
      <c r="V64" s="35">
        <v>1648</v>
      </c>
      <c r="W64" s="35">
        <v>1212</v>
      </c>
      <c r="X64" s="17">
        <v>0.7354368932038835</v>
      </c>
      <c r="Y64" s="35">
        <v>996</v>
      </c>
      <c r="Z64" s="17">
        <v>0.60436893203883491</v>
      </c>
      <c r="AA64" s="12" t="s">
        <v>133</v>
      </c>
      <c r="AB64" s="11">
        <v>165</v>
      </c>
      <c r="AC64" s="18" t="s">
        <v>133</v>
      </c>
      <c r="AD64" s="17">
        <v>0.47053523157325644</v>
      </c>
      <c r="AE64" s="18" t="s">
        <v>133</v>
      </c>
      <c r="AF64" s="8">
        <v>210</v>
      </c>
      <c r="AG64" s="18" t="s">
        <v>133</v>
      </c>
      <c r="AH64" s="8">
        <v>18</v>
      </c>
    </row>
    <row r="65" spans="1:36" ht="15" customHeight="1" x14ac:dyDescent="0.25">
      <c r="A65" s="18" t="s">
        <v>63</v>
      </c>
      <c r="B65" s="8">
        <v>17</v>
      </c>
      <c r="C65" s="8">
        <v>26</v>
      </c>
      <c r="D65" s="8">
        <v>8</v>
      </c>
      <c r="E65" s="8">
        <v>6</v>
      </c>
      <c r="F65" s="75">
        <v>57</v>
      </c>
      <c r="G65" s="12" t="s">
        <v>63</v>
      </c>
      <c r="H65" s="11">
        <v>57</v>
      </c>
      <c r="I65" s="12" t="s">
        <v>63</v>
      </c>
      <c r="J65" s="90">
        <v>7.9467000000000043</v>
      </c>
      <c r="K65" s="12" t="s">
        <v>63</v>
      </c>
      <c r="L65" s="69">
        <v>1966.7104503785426</v>
      </c>
      <c r="M65" s="19" t="s">
        <v>63</v>
      </c>
      <c r="N65" s="9">
        <v>540.31862282456837</v>
      </c>
      <c r="O65" s="18" t="s">
        <v>63</v>
      </c>
      <c r="P65" s="8">
        <v>9</v>
      </c>
      <c r="Q65" s="17">
        <f t="shared" si="2"/>
        <v>0.15789473684210525</v>
      </c>
      <c r="R65" s="18" t="s">
        <v>63</v>
      </c>
      <c r="S65" s="8">
        <v>32</v>
      </c>
      <c r="T65" s="17">
        <f t="shared" si="3"/>
        <v>0.56140350877192979</v>
      </c>
      <c r="U65" s="19" t="s">
        <v>63</v>
      </c>
      <c r="V65" s="35">
        <v>1347</v>
      </c>
      <c r="W65" s="35">
        <v>1167</v>
      </c>
      <c r="X65" s="17">
        <v>0.86636971046770606</v>
      </c>
      <c r="Y65" s="35">
        <v>956</v>
      </c>
      <c r="Z65" s="17">
        <v>0.70972531551596141</v>
      </c>
      <c r="AA65" s="12" t="s">
        <v>63</v>
      </c>
      <c r="AB65" s="11">
        <v>339</v>
      </c>
      <c r="AC65" s="18" t="s">
        <v>63</v>
      </c>
      <c r="AD65" s="17">
        <v>0.78578154425612057</v>
      </c>
      <c r="AE65" s="18" t="s">
        <v>63</v>
      </c>
      <c r="AF65" s="8">
        <v>712</v>
      </c>
      <c r="AG65" s="18" t="s">
        <v>63</v>
      </c>
      <c r="AH65" s="8">
        <v>35</v>
      </c>
    </row>
    <row r="66" spans="1:36" ht="15" customHeight="1" x14ac:dyDescent="0.25">
      <c r="A66" s="18" t="s">
        <v>64</v>
      </c>
      <c r="B66" s="8">
        <v>8</v>
      </c>
      <c r="C66" s="8">
        <v>10</v>
      </c>
      <c r="D66" s="8"/>
      <c r="E66" s="8"/>
      <c r="F66" s="75">
        <v>18</v>
      </c>
      <c r="G66" s="12" t="s">
        <v>64</v>
      </c>
      <c r="H66" s="11">
        <v>18</v>
      </c>
      <c r="I66" s="12" t="s">
        <v>64</v>
      </c>
      <c r="J66" s="90">
        <v>1.4999999999999998</v>
      </c>
      <c r="K66" s="12" t="s">
        <v>64</v>
      </c>
      <c r="L66" s="69">
        <v>1503.5568824029538</v>
      </c>
      <c r="M66" s="19" t="s">
        <v>64</v>
      </c>
      <c r="N66" s="9">
        <v>501.05000000000013</v>
      </c>
      <c r="O66" s="18" t="s">
        <v>64</v>
      </c>
      <c r="P66" s="8">
        <v>10</v>
      </c>
      <c r="Q66" s="17">
        <f t="shared" si="2"/>
        <v>0.55555555555555558</v>
      </c>
      <c r="R66" s="18" t="s">
        <v>64</v>
      </c>
      <c r="S66" s="8">
        <v>1</v>
      </c>
      <c r="T66" s="17">
        <f t="shared" si="3"/>
        <v>5.5555555555555552E-2</v>
      </c>
      <c r="U66" s="19" t="s">
        <v>64</v>
      </c>
      <c r="V66" s="35">
        <v>203</v>
      </c>
      <c r="W66" s="35">
        <v>188</v>
      </c>
      <c r="X66" s="17">
        <v>0.92610837438423643</v>
      </c>
      <c r="Y66" s="35">
        <v>188</v>
      </c>
      <c r="Z66" s="17">
        <v>0.92610837438423643</v>
      </c>
      <c r="AA66" s="12" t="s">
        <v>64</v>
      </c>
      <c r="AB66" s="11">
        <v>36</v>
      </c>
      <c r="AC66" s="18" t="s">
        <v>64</v>
      </c>
      <c r="AD66" s="17">
        <v>1.010909090909091</v>
      </c>
      <c r="AE66" s="18"/>
      <c r="AF66" s="8"/>
      <c r="AG66" s="18"/>
      <c r="AH66" s="8"/>
    </row>
    <row r="67" spans="1:36" ht="15" customHeight="1" x14ac:dyDescent="0.25">
      <c r="A67" s="18" t="s">
        <v>65</v>
      </c>
      <c r="B67" s="8">
        <v>70</v>
      </c>
      <c r="C67" s="8">
        <v>130</v>
      </c>
      <c r="D67" s="8">
        <v>18</v>
      </c>
      <c r="E67" s="8">
        <v>4</v>
      </c>
      <c r="F67" s="75">
        <v>222</v>
      </c>
      <c r="G67" s="12" t="s">
        <v>65</v>
      </c>
      <c r="H67" s="11">
        <v>222</v>
      </c>
      <c r="I67" s="12" t="s">
        <v>65</v>
      </c>
      <c r="J67" s="90">
        <v>22.849999999999962</v>
      </c>
      <c r="K67" s="12" t="s">
        <v>65</v>
      </c>
      <c r="L67" s="69">
        <v>1459.9638202508806</v>
      </c>
      <c r="M67" s="19" t="s">
        <v>65</v>
      </c>
      <c r="N67" s="9">
        <v>600.39663019693717</v>
      </c>
      <c r="O67" s="18" t="s">
        <v>65</v>
      </c>
      <c r="P67" s="8">
        <v>120</v>
      </c>
      <c r="Q67" s="17">
        <f t="shared" si="2"/>
        <v>0.54054054054054057</v>
      </c>
      <c r="R67" s="18" t="s">
        <v>65</v>
      </c>
      <c r="S67" s="8">
        <v>34</v>
      </c>
      <c r="T67" s="17">
        <f t="shared" si="3"/>
        <v>0.15315315315315314</v>
      </c>
      <c r="U67" s="19" t="s">
        <v>65</v>
      </c>
      <c r="V67" s="35">
        <v>4364</v>
      </c>
      <c r="W67" s="35">
        <v>3815</v>
      </c>
      <c r="X67" s="17">
        <v>0.8741979835013749</v>
      </c>
      <c r="Y67" s="35">
        <v>3597</v>
      </c>
      <c r="Z67" s="17">
        <v>0.82424381301558203</v>
      </c>
      <c r="AA67" s="12" t="s">
        <v>65</v>
      </c>
      <c r="AB67" s="11">
        <v>392</v>
      </c>
      <c r="AC67" s="18" t="s">
        <v>65</v>
      </c>
      <c r="AD67" s="17">
        <v>0.69235751295336789</v>
      </c>
      <c r="AE67" s="18"/>
      <c r="AF67" s="8"/>
      <c r="AG67" s="18"/>
      <c r="AH67" s="8"/>
    </row>
    <row r="68" spans="1:36" ht="15" customHeight="1" x14ac:dyDescent="0.25">
      <c r="A68" s="18" t="s">
        <v>66</v>
      </c>
      <c r="B68" s="8">
        <v>1</v>
      </c>
      <c r="C68" s="8">
        <v>14</v>
      </c>
      <c r="D68" s="8">
        <v>5</v>
      </c>
      <c r="E68" s="8">
        <v>1</v>
      </c>
      <c r="F68" s="75">
        <v>21</v>
      </c>
      <c r="G68" s="12" t="s">
        <v>66</v>
      </c>
      <c r="H68" s="11">
        <v>21</v>
      </c>
      <c r="I68" s="12" t="s">
        <v>66</v>
      </c>
      <c r="J68" s="90">
        <v>2.8499999999999988</v>
      </c>
      <c r="K68" s="12" t="s">
        <v>66</v>
      </c>
      <c r="L68" s="69">
        <v>1706.415840887375</v>
      </c>
      <c r="M68" s="19" t="s">
        <v>66</v>
      </c>
      <c r="N68" s="9">
        <v>643.37578947368456</v>
      </c>
      <c r="O68" s="18" t="s">
        <v>66</v>
      </c>
      <c r="P68" s="8">
        <v>13</v>
      </c>
      <c r="Q68" s="17">
        <f t="shared" ref="Q68:Q94" si="4">P68/F68</f>
        <v>0.61904761904761907</v>
      </c>
      <c r="R68" s="18" t="s">
        <v>66</v>
      </c>
      <c r="S68" s="8">
        <v>8</v>
      </c>
      <c r="T68" s="17">
        <f t="shared" ref="T68:T94" si="5">S68/F68</f>
        <v>0.38095238095238093</v>
      </c>
      <c r="U68" s="19" t="s">
        <v>66</v>
      </c>
      <c r="V68" s="35">
        <v>671</v>
      </c>
      <c r="W68" s="35">
        <v>614</v>
      </c>
      <c r="X68" s="17">
        <v>0.91505216095380026</v>
      </c>
      <c r="Y68" s="35">
        <v>608</v>
      </c>
      <c r="Z68" s="17">
        <v>0.90611028315946351</v>
      </c>
      <c r="AA68" s="12" t="s">
        <v>66</v>
      </c>
      <c r="AB68" s="11">
        <v>58</v>
      </c>
      <c r="AC68" s="18" t="s">
        <v>66</v>
      </c>
      <c r="AD68" s="17">
        <v>0.79778051787916149</v>
      </c>
      <c r="AE68" s="18"/>
      <c r="AF68" s="8"/>
      <c r="AG68" s="18"/>
      <c r="AH68" s="8"/>
    </row>
    <row r="69" spans="1:36" ht="15" customHeight="1" x14ac:dyDescent="0.25">
      <c r="A69" s="18" t="s">
        <v>67</v>
      </c>
      <c r="B69" s="8">
        <v>3</v>
      </c>
      <c r="C69" s="8">
        <v>5</v>
      </c>
      <c r="D69" s="8">
        <v>7</v>
      </c>
      <c r="E69" s="8"/>
      <c r="F69" s="75">
        <v>15</v>
      </c>
      <c r="G69" s="12" t="s">
        <v>67</v>
      </c>
      <c r="H69" s="11">
        <v>15</v>
      </c>
      <c r="I69" s="12" t="s">
        <v>67</v>
      </c>
      <c r="J69" s="90">
        <v>5.8250000000000002</v>
      </c>
      <c r="K69" s="12" t="s">
        <v>67</v>
      </c>
      <c r="L69" s="69">
        <v>2558.809492113096</v>
      </c>
      <c r="M69" s="19" t="s">
        <v>67</v>
      </c>
      <c r="N69" s="9">
        <v>532.12017167381964</v>
      </c>
      <c r="O69" s="18" t="s">
        <v>67</v>
      </c>
      <c r="P69" s="8">
        <v>5</v>
      </c>
      <c r="Q69" s="17">
        <f t="shared" si="4"/>
        <v>0.33333333333333331</v>
      </c>
      <c r="R69" s="18" t="s">
        <v>67</v>
      </c>
      <c r="S69" s="8">
        <v>8</v>
      </c>
      <c r="T69" s="17">
        <f t="shared" si="5"/>
        <v>0.53333333333333333</v>
      </c>
      <c r="U69" s="19" t="s">
        <v>67</v>
      </c>
      <c r="V69" s="35">
        <v>344</v>
      </c>
      <c r="W69" s="35">
        <v>331</v>
      </c>
      <c r="X69" s="17">
        <v>0.96220930232558144</v>
      </c>
      <c r="Y69" s="35">
        <v>330</v>
      </c>
      <c r="Z69" s="17">
        <v>0.95930232558139539</v>
      </c>
      <c r="AA69" s="12" t="s">
        <v>67</v>
      </c>
      <c r="AB69" s="11">
        <v>23</v>
      </c>
      <c r="AC69" s="18" t="s">
        <v>67</v>
      </c>
      <c r="AD69" s="17">
        <v>0.65634674922600622</v>
      </c>
      <c r="AE69" s="18"/>
      <c r="AF69" s="8"/>
      <c r="AG69" s="18"/>
      <c r="AH69" s="8"/>
    </row>
    <row r="70" spans="1:36" ht="15" customHeight="1" x14ac:dyDescent="0.25">
      <c r="A70" s="18" t="s">
        <v>68</v>
      </c>
      <c r="B70" s="8">
        <v>3</v>
      </c>
      <c r="C70" s="8">
        <v>4</v>
      </c>
      <c r="D70" s="8">
        <v>6</v>
      </c>
      <c r="E70" s="8"/>
      <c r="F70" s="75">
        <v>13</v>
      </c>
      <c r="G70" s="12" t="s">
        <v>68</v>
      </c>
      <c r="H70" s="11">
        <v>13</v>
      </c>
      <c r="I70" s="12" t="s">
        <v>68</v>
      </c>
      <c r="J70" s="90">
        <v>5.25</v>
      </c>
      <c r="K70" s="12" t="s">
        <v>68</v>
      </c>
      <c r="L70" s="69">
        <v>4179.3615585653724</v>
      </c>
      <c r="M70" s="19" t="s">
        <v>68</v>
      </c>
      <c r="N70" s="9">
        <v>310.476</v>
      </c>
      <c r="O70" s="18" t="s">
        <v>68</v>
      </c>
      <c r="P70" s="8">
        <v>4</v>
      </c>
      <c r="Q70" s="17">
        <f t="shared" si="4"/>
        <v>0.30769230769230771</v>
      </c>
      <c r="R70" s="18" t="s">
        <v>68</v>
      </c>
      <c r="S70" s="8">
        <v>7</v>
      </c>
      <c r="T70" s="17">
        <f t="shared" si="5"/>
        <v>0.53846153846153844</v>
      </c>
      <c r="U70" s="19" t="s">
        <v>68</v>
      </c>
      <c r="V70" s="35">
        <v>178</v>
      </c>
      <c r="W70" s="35">
        <v>173</v>
      </c>
      <c r="X70" s="17">
        <v>0.9719101123595506</v>
      </c>
      <c r="Y70" s="35">
        <v>172</v>
      </c>
      <c r="Z70" s="17">
        <v>0.9662921348314607</v>
      </c>
      <c r="AA70" s="12" t="s">
        <v>68</v>
      </c>
      <c r="AB70" s="11">
        <v>2</v>
      </c>
      <c r="AC70" s="18" t="s">
        <v>68</v>
      </c>
      <c r="AD70" s="17">
        <v>0.52321428571428574</v>
      </c>
      <c r="AE70" s="18"/>
      <c r="AF70" s="8"/>
      <c r="AG70" s="18"/>
      <c r="AH70" s="8"/>
    </row>
    <row r="71" spans="1:36" ht="15" customHeight="1" x14ac:dyDescent="0.25">
      <c r="A71" s="18" t="s">
        <v>69</v>
      </c>
      <c r="B71" s="8"/>
      <c r="C71" s="8">
        <v>7</v>
      </c>
      <c r="D71" s="8">
        <v>1</v>
      </c>
      <c r="E71" s="8"/>
      <c r="F71" s="75">
        <v>8</v>
      </c>
      <c r="G71" s="12" t="s">
        <v>69</v>
      </c>
      <c r="H71" s="11">
        <v>8</v>
      </c>
      <c r="I71" s="12" t="s">
        <v>69</v>
      </c>
      <c r="J71" s="90">
        <v>1.1499999999999999</v>
      </c>
      <c r="K71" s="12" t="s">
        <v>69</v>
      </c>
      <c r="L71" s="69">
        <v>1578.8622757737835</v>
      </c>
      <c r="M71" s="19" t="s">
        <v>69</v>
      </c>
      <c r="N71" s="9">
        <v>583.83391304347833</v>
      </c>
      <c r="O71" s="18" t="s">
        <v>69</v>
      </c>
      <c r="P71" s="8">
        <v>7</v>
      </c>
      <c r="Q71" s="17">
        <f t="shared" si="4"/>
        <v>0.875</v>
      </c>
      <c r="R71" s="18" t="s">
        <v>69</v>
      </c>
      <c r="S71" s="8">
        <v>1</v>
      </c>
      <c r="T71" s="17">
        <f t="shared" si="5"/>
        <v>0.125</v>
      </c>
      <c r="U71" s="19" t="s">
        <v>69</v>
      </c>
      <c r="V71" s="35">
        <v>218</v>
      </c>
      <c r="W71" s="35">
        <v>190</v>
      </c>
      <c r="X71" s="17">
        <v>0.87155963302752293</v>
      </c>
      <c r="Y71" s="35">
        <v>180</v>
      </c>
      <c r="Z71" s="17">
        <v>0.82568807339449546</v>
      </c>
      <c r="AA71" s="12" t="s">
        <v>69</v>
      </c>
      <c r="AB71" s="11">
        <v>61</v>
      </c>
      <c r="AC71" s="18" t="s">
        <v>69</v>
      </c>
      <c r="AD71" s="17">
        <v>0.7398119122257053</v>
      </c>
      <c r="AE71" s="18"/>
      <c r="AF71" s="8"/>
      <c r="AG71" s="18"/>
      <c r="AH71" s="8"/>
    </row>
    <row r="72" spans="1:36" ht="15" customHeight="1" x14ac:dyDescent="0.25">
      <c r="A72" s="18" t="s">
        <v>70</v>
      </c>
      <c r="B72" s="8"/>
      <c r="C72" s="8">
        <v>36</v>
      </c>
      <c r="D72" s="8">
        <v>11</v>
      </c>
      <c r="E72" s="8">
        <v>3</v>
      </c>
      <c r="F72" s="75">
        <v>50</v>
      </c>
      <c r="G72" s="12" t="s">
        <v>134</v>
      </c>
      <c r="H72" s="11">
        <v>50</v>
      </c>
      <c r="I72" s="12" t="s">
        <v>134</v>
      </c>
      <c r="J72" s="90">
        <v>10.879999999999994</v>
      </c>
      <c r="K72" s="12" t="s">
        <v>134</v>
      </c>
      <c r="L72" s="69">
        <v>1657.1581842585317</v>
      </c>
      <c r="M72" s="19" t="s">
        <v>134</v>
      </c>
      <c r="N72" s="9">
        <v>580.66378676470629</v>
      </c>
      <c r="O72" s="18" t="s">
        <v>134</v>
      </c>
      <c r="P72" s="8">
        <v>34</v>
      </c>
      <c r="Q72" s="17">
        <f t="shared" si="4"/>
        <v>0.68</v>
      </c>
      <c r="R72" s="18" t="s">
        <v>134</v>
      </c>
      <c r="S72" s="8">
        <v>17</v>
      </c>
      <c r="T72" s="17">
        <f t="shared" si="5"/>
        <v>0.34</v>
      </c>
      <c r="U72" s="19" t="s">
        <v>134</v>
      </c>
      <c r="V72" s="35">
        <v>2009</v>
      </c>
      <c r="W72" s="35">
        <v>1625</v>
      </c>
      <c r="X72" s="17">
        <v>0.80886012941762075</v>
      </c>
      <c r="Y72" s="35">
        <v>1223</v>
      </c>
      <c r="Z72" s="17">
        <v>0.60876057740169243</v>
      </c>
      <c r="AA72" s="12" t="s">
        <v>134</v>
      </c>
      <c r="AB72" s="11">
        <v>328</v>
      </c>
      <c r="AC72" s="18" t="s">
        <v>134</v>
      </c>
      <c r="AD72" s="17">
        <v>0.87291242362525456</v>
      </c>
      <c r="AE72" s="18" t="s">
        <v>134</v>
      </c>
      <c r="AF72" s="8">
        <v>26</v>
      </c>
      <c r="AG72" s="18" t="s">
        <v>134</v>
      </c>
      <c r="AH72" s="8">
        <v>2</v>
      </c>
    </row>
    <row r="73" spans="1:36" ht="15" customHeight="1" x14ac:dyDescent="0.25">
      <c r="A73" s="18" t="s">
        <v>71</v>
      </c>
      <c r="B73" s="8">
        <v>1</v>
      </c>
      <c r="C73" s="8">
        <v>1</v>
      </c>
      <c r="D73" s="8">
        <v>1</v>
      </c>
      <c r="E73" s="8">
        <v>8</v>
      </c>
      <c r="F73" s="75">
        <v>11</v>
      </c>
      <c r="G73" s="12" t="s">
        <v>71</v>
      </c>
      <c r="H73" s="11">
        <v>11</v>
      </c>
      <c r="I73" s="12" t="s">
        <v>71</v>
      </c>
      <c r="J73" s="90">
        <v>3.6399999999999997</v>
      </c>
      <c r="K73" s="12" t="s">
        <v>71</v>
      </c>
      <c r="L73" s="69">
        <v>2981.9643064506226</v>
      </c>
      <c r="M73" s="19" t="s">
        <v>71</v>
      </c>
      <c r="N73" s="9">
        <v>447.17637362637367</v>
      </c>
      <c r="O73" s="18" t="s">
        <v>71</v>
      </c>
      <c r="P73" s="8">
        <v>1</v>
      </c>
      <c r="Q73" s="17">
        <f t="shared" si="4"/>
        <v>9.0909090909090912E-2</v>
      </c>
      <c r="R73" s="18" t="s">
        <v>71</v>
      </c>
      <c r="S73" s="8">
        <v>9</v>
      </c>
      <c r="T73" s="17">
        <f t="shared" si="5"/>
        <v>0.81818181818181823</v>
      </c>
      <c r="U73" s="19" t="s">
        <v>71</v>
      </c>
      <c r="V73" s="35">
        <v>227</v>
      </c>
      <c r="W73" s="35">
        <v>203</v>
      </c>
      <c r="X73" s="17">
        <v>0.89427312775330392</v>
      </c>
      <c r="Y73" s="35">
        <v>162</v>
      </c>
      <c r="Z73" s="17">
        <v>0.71365638766519823</v>
      </c>
      <c r="AA73" s="12" t="s">
        <v>135</v>
      </c>
      <c r="AB73" s="11">
        <v>258</v>
      </c>
      <c r="AC73" s="18" t="s">
        <v>135</v>
      </c>
      <c r="AD73" s="17">
        <v>1.1297619047619047</v>
      </c>
      <c r="AE73" s="12"/>
      <c r="AF73" s="11"/>
      <c r="AG73" s="12"/>
      <c r="AH73" s="11"/>
    </row>
    <row r="74" spans="1:36" ht="15" customHeight="1" x14ac:dyDescent="0.25">
      <c r="A74" s="18" t="s">
        <v>72</v>
      </c>
      <c r="B74" s="8"/>
      <c r="C74" s="8">
        <v>4</v>
      </c>
      <c r="D74" s="8">
        <v>3</v>
      </c>
      <c r="E74" s="8">
        <v>7</v>
      </c>
      <c r="F74" s="75">
        <v>14</v>
      </c>
      <c r="G74" s="12" t="s">
        <v>135</v>
      </c>
      <c r="H74" s="11">
        <v>14</v>
      </c>
      <c r="I74" s="12" t="s">
        <v>135</v>
      </c>
      <c r="J74" s="90">
        <v>4.3796999999999997</v>
      </c>
      <c r="K74" s="12" t="s">
        <v>135</v>
      </c>
      <c r="L74" s="69">
        <v>2145.4758366884753</v>
      </c>
      <c r="M74" s="19" t="s">
        <v>135</v>
      </c>
      <c r="N74" s="9">
        <v>639.69449962326189</v>
      </c>
      <c r="O74" s="18" t="s">
        <v>135</v>
      </c>
      <c r="P74" s="8">
        <v>4</v>
      </c>
      <c r="Q74" s="17">
        <f t="shared" si="4"/>
        <v>0.2857142857142857</v>
      </c>
      <c r="R74" s="18" t="s">
        <v>135</v>
      </c>
      <c r="S74" s="8">
        <v>10</v>
      </c>
      <c r="T74" s="17">
        <f t="shared" si="5"/>
        <v>0.7142857142857143</v>
      </c>
      <c r="U74" s="19" t="s">
        <v>135</v>
      </c>
      <c r="V74" s="35">
        <v>384</v>
      </c>
      <c r="W74" s="35">
        <v>363</v>
      </c>
      <c r="X74" s="17">
        <v>0.9453125</v>
      </c>
      <c r="Y74" s="35">
        <v>341</v>
      </c>
      <c r="Z74" s="17">
        <v>0.88802083333333337</v>
      </c>
      <c r="AA74" s="12" t="s">
        <v>71</v>
      </c>
      <c r="AB74" s="11">
        <v>135</v>
      </c>
      <c r="AC74" s="18" t="s">
        <v>71</v>
      </c>
      <c r="AD74" s="17">
        <v>0.96264367816091956</v>
      </c>
      <c r="AE74" s="18" t="s">
        <v>71</v>
      </c>
      <c r="AF74" s="8">
        <v>55</v>
      </c>
      <c r="AG74" s="18" t="s">
        <v>71</v>
      </c>
      <c r="AH74" s="8">
        <v>7</v>
      </c>
      <c r="AI74" s="80"/>
      <c r="AJ74" s="88"/>
    </row>
    <row r="75" spans="1:36" ht="15" customHeight="1" x14ac:dyDescent="0.25">
      <c r="A75" s="18" t="s">
        <v>73</v>
      </c>
      <c r="B75" s="8">
        <v>1</v>
      </c>
      <c r="C75" s="8">
        <v>1</v>
      </c>
      <c r="D75" s="8">
        <v>9</v>
      </c>
      <c r="E75" s="8">
        <v>1</v>
      </c>
      <c r="F75" s="75">
        <v>12</v>
      </c>
      <c r="G75" s="12" t="s">
        <v>73</v>
      </c>
      <c r="H75" s="11">
        <v>12</v>
      </c>
      <c r="I75" s="12" t="s">
        <v>73</v>
      </c>
      <c r="J75" s="90">
        <v>2.4</v>
      </c>
      <c r="K75" s="12" t="s">
        <v>73</v>
      </c>
      <c r="L75" s="69">
        <v>2522.1719964233571</v>
      </c>
      <c r="M75" s="19" t="s">
        <v>73</v>
      </c>
      <c r="N75" s="9">
        <v>735.50124999999991</v>
      </c>
      <c r="O75" s="18" t="s">
        <v>73</v>
      </c>
      <c r="P75" s="8">
        <v>1</v>
      </c>
      <c r="Q75" s="17">
        <f t="shared" si="4"/>
        <v>8.3333333333333329E-2</v>
      </c>
      <c r="R75" s="18" t="s">
        <v>73</v>
      </c>
      <c r="S75" s="8">
        <v>10</v>
      </c>
      <c r="T75" s="17">
        <f t="shared" si="5"/>
        <v>0.83333333333333337</v>
      </c>
      <c r="U75" s="19" t="s">
        <v>73</v>
      </c>
      <c r="V75" s="35">
        <v>454</v>
      </c>
      <c r="W75" s="35">
        <v>404</v>
      </c>
      <c r="X75" s="17">
        <v>0.88986784140969166</v>
      </c>
      <c r="Y75" s="35">
        <v>342</v>
      </c>
      <c r="Z75" s="17">
        <v>0.75330396475770922</v>
      </c>
      <c r="AA75" s="12" t="s">
        <v>73</v>
      </c>
      <c r="AB75" s="11">
        <v>202</v>
      </c>
      <c r="AC75" s="18" t="s">
        <v>73</v>
      </c>
      <c r="AD75" s="17">
        <v>1.2292020373514432</v>
      </c>
      <c r="AE75" s="18" t="s">
        <v>73</v>
      </c>
      <c r="AF75" s="8">
        <v>69</v>
      </c>
      <c r="AG75" s="18" t="s">
        <v>73</v>
      </c>
      <c r="AH75" s="8">
        <v>17</v>
      </c>
    </row>
    <row r="76" spans="1:36" ht="15" customHeight="1" x14ac:dyDescent="0.25">
      <c r="A76" s="18" t="s">
        <v>74</v>
      </c>
      <c r="B76" s="8">
        <v>4</v>
      </c>
      <c r="C76" s="8">
        <v>32</v>
      </c>
      <c r="D76" s="8">
        <v>10</v>
      </c>
      <c r="E76" s="8"/>
      <c r="F76" s="75">
        <v>46</v>
      </c>
      <c r="G76" s="12" t="s">
        <v>136</v>
      </c>
      <c r="H76" s="11">
        <v>46</v>
      </c>
      <c r="I76" s="12" t="s">
        <v>136</v>
      </c>
      <c r="J76" s="90">
        <v>8.5600000000000023</v>
      </c>
      <c r="K76" s="12" t="s">
        <v>136</v>
      </c>
      <c r="L76" s="69">
        <v>1421.204061226736</v>
      </c>
      <c r="M76" s="19" t="s">
        <v>136</v>
      </c>
      <c r="N76" s="9">
        <v>565.125</v>
      </c>
      <c r="O76" s="18" t="s">
        <v>136</v>
      </c>
      <c r="P76" s="8">
        <v>31</v>
      </c>
      <c r="Q76" s="17">
        <f t="shared" si="4"/>
        <v>0.67391304347826086</v>
      </c>
      <c r="R76" s="18" t="s">
        <v>136</v>
      </c>
      <c r="S76" s="8">
        <v>11</v>
      </c>
      <c r="T76" s="17">
        <f t="shared" si="5"/>
        <v>0.2391304347826087</v>
      </c>
      <c r="U76" s="19" t="s">
        <v>136</v>
      </c>
      <c r="V76" s="35">
        <v>1585</v>
      </c>
      <c r="W76" s="35">
        <v>1325</v>
      </c>
      <c r="X76" s="17">
        <v>0.83596214511041012</v>
      </c>
      <c r="Y76" s="35">
        <v>1102</v>
      </c>
      <c r="Z76" s="17">
        <v>0.69526813880126181</v>
      </c>
      <c r="AA76" s="12" t="s">
        <v>136</v>
      </c>
      <c r="AB76" s="11">
        <v>433</v>
      </c>
      <c r="AC76" s="18" t="s">
        <v>136</v>
      </c>
      <c r="AD76" s="17">
        <v>0.88876404494382022</v>
      </c>
      <c r="AE76" s="18" t="s">
        <v>136</v>
      </c>
      <c r="AF76" s="8">
        <v>42</v>
      </c>
      <c r="AG76" s="18"/>
      <c r="AH76" s="8"/>
    </row>
    <row r="77" spans="1:36" ht="15" customHeight="1" x14ac:dyDescent="0.25">
      <c r="A77" s="18" t="s">
        <v>75</v>
      </c>
      <c r="B77" s="8"/>
      <c r="C77" s="8">
        <v>72</v>
      </c>
      <c r="D77" s="8">
        <v>27</v>
      </c>
      <c r="E77" s="8">
        <v>9</v>
      </c>
      <c r="F77" s="75">
        <v>108</v>
      </c>
      <c r="G77" s="12" t="s">
        <v>137</v>
      </c>
      <c r="H77" s="11">
        <v>108</v>
      </c>
      <c r="I77" s="12" t="s">
        <v>137</v>
      </c>
      <c r="J77" s="90">
        <v>25.917299999999965</v>
      </c>
      <c r="K77" s="12" t="s">
        <v>137</v>
      </c>
      <c r="L77" s="69">
        <v>1625.0278727333916</v>
      </c>
      <c r="M77" s="19" t="s">
        <v>137</v>
      </c>
      <c r="N77" s="9">
        <v>657.05003993471644</v>
      </c>
      <c r="O77" s="18" t="s">
        <v>137</v>
      </c>
      <c r="P77" s="8">
        <v>63</v>
      </c>
      <c r="Q77" s="17">
        <f t="shared" si="4"/>
        <v>0.58333333333333337</v>
      </c>
      <c r="R77" s="18" t="s">
        <v>137</v>
      </c>
      <c r="S77" s="8">
        <v>45</v>
      </c>
      <c r="T77" s="17">
        <f t="shared" si="5"/>
        <v>0.41666666666666669</v>
      </c>
      <c r="U77" s="19" t="s">
        <v>137</v>
      </c>
      <c r="V77" s="35">
        <v>5549</v>
      </c>
      <c r="W77" s="35">
        <v>4965</v>
      </c>
      <c r="X77" s="17">
        <v>0.89475581185799247</v>
      </c>
      <c r="Y77" s="35">
        <v>3795</v>
      </c>
      <c r="Z77" s="17">
        <v>0.68390701027212109</v>
      </c>
      <c r="AA77" s="12" t="s">
        <v>137</v>
      </c>
      <c r="AB77" s="11">
        <v>1799</v>
      </c>
      <c r="AC77" s="18" t="s">
        <v>137</v>
      </c>
      <c r="AD77" s="17">
        <v>0.97316017316017311</v>
      </c>
      <c r="AE77" s="18" t="s">
        <v>137</v>
      </c>
      <c r="AF77" s="8">
        <v>512</v>
      </c>
      <c r="AG77" s="18" t="s">
        <v>137</v>
      </c>
      <c r="AH77" s="8">
        <v>40</v>
      </c>
    </row>
    <row r="78" spans="1:36" ht="15" customHeight="1" x14ac:dyDescent="0.25">
      <c r="A78" s="18" t="s">
        <v>76</v>
      </c>
      <c r="B78" s="8"/>
      <c r="C78" s="8">
        <v>45</v>
      </c>
      <c r="D78" s="8">
        <v>29</v>
      </c>
      <c r="E78" s="8"/>
      <c r="F78" s="75">
        <v>74</v>
      </c>
      <c r="G78" s="12" t="s">
        <v>76</v>
      </c>
      <c r="H78" s="11">
        <v>74</v>
      </c>
      <c r="I78" s="12" t="s">
        <v>76</v>
      </c>
      <c r="J78" s="90">
        <v>14.799999999999979</v>
      </c>
      <c r="K78" s="12" t="s">
        <v>76</v>
      </c>
      <c r="L78" s="69">
        <v>2206.9668413192621</v>
      </c>
      <c r="M78" s="19" t="s">
        <v>76</v>
      </c>
      <c r="N78" s="9">
        <v>470.78594594594654</v>
      </c>
      <c r="O78" s="18" t="s">
        <v>76</v>
      </c>
      <c r="P78" s="8">
        <v>41</v>
      </c>
      <c r="Q78" s="17">
        <f t="shared" si="4"/>
        <v>0.55405405405405406</v>
      </c>
      <c r="R78" s="18" t="s">
        <v>76</v>
      </c>
      <c r="S78" s="8">
        <v>33</v>
      </c>
      <c r="T78" s="17">
        <f t="shared" si="5"/>
        <v>0.44594594594594594</v>
      </c>
      <c r="U78" s="19" t="s">
        <v>76</v>
      </c>
      <c r="V78" s="35">
        <v>2212</v>
      </c>
      <c r="W78" s="35">
        <v>1890</v>
      </c>
      <c r="X78" s="17">
        <v>0.85443037974683544</v>
      </c>
      <c r="Y78" s="35">
        <v>1583</v>
      </c>
      <c r="Z78" s="17">
        <v>0.71564195298372513</v>
      </c>
      <c r="AA78" s="12" t="s">
        <v>76</v>
      </c>
      <c r="AB78" s="11">
        <v>1199</v>
      </c>
      <c r="AC78" s="18" t="s">
        <v>76</v>
      </c>
      <c r="AD78" s="17">
        <v>0.99014778325123154</v>
      </c>
      <c r="AE78" s="18"/>
      <c r="AF78" s="8"/>
      <c r="AG78" s="18"/>
      <c r="AH78" s="8"/>
    </row>
    <row r="79" spans="1:36" ht="15" customHeight="1" x14ac:dyDescent="0.25">
      <c r="A79" s="18" t="s">
        <v>77</v>
      </c>
      <c r="B79" s="8"/>
      <c r="C79" s="8"/>
      <c r="D79" s="8">
        <v>1</v>
      </c>
      <c r="E79" s="8"/>
      <c r="F79" s="75">
        <v>1</v>
      </c>
      <c r="G79" s="12" t="s">
        <v>77</v>
      </c>
      <c r="H79" s="11">
        <v>1</v>
      </c>
      <c r="I79" s="12" t="s">
        <v>77</v>
      </c>
      <c r="J79" s="90">
        <v>0.2</v>
      </c>
      <c r="K79" s="12" t="s">
        <v>77</v>
      </c>
      <c r="L79" s="69">
        <v>4577.345956690031</v>
      </c>
      <c r="M79" s="19" t="s">
        <v>77</v>
      </c>
      <c r="N79" s="9">
        <v>430.15499999999992</v>
      </c>
      <c r="O79" s="18" t="s">
        <v>77</v>
      </c>
      <c r="P79" s="8"/>
      <c r="Q79" s="17">
        <f t="shared" si="4"/>
        <v>0</v>
      </c>
      <c r="R79" s="18" t="s">
        <v>77</v>
      </c>
      <c r="S79" s="8">
        <v>1</v>
      </c>
      <c r="T79" s="17">
        <f t="shared" si="5"/>
        <v>1</v>
      </c>
      <c r="U79" s="19" t="s">
        <v>77</v>
      </c>
      <c r="V79" s="35">
        <v>27</v>
      </c>
      <c r="W79" s="35">
        <v>24</v>
      </c>
      <c r="X79" s="17">
        <v>0.88888888888888884</v>
      </c>
      <c r="Y79" s="35">
        <v>24</v>
      </c>
      <c r="Z79" s="17">
        <v>0.88888888888888884</v>
      </c>
      <c r="AA79" s="12" t="s">
        <v>77</v>
      </c>
      <c r="AB79" s="11">
        <v>0</v>
      </c>
      <c r="AC79" s="18" t="s">
        <v>77</v>
      </c>
      <c r="AD79" s="17">
        <v>0.67500000000000004</v>
      </c>
      <c r="AE79" s="18"/>
      <c r="AF79" s="8"/>
      <c r="AG79" s="18"/>
      <c r="AH79" s="8"/>
    </row>
    <row r="80" spans="1:36" ht="15" customHeight="1" x14ac:dyDescent="0.25">
      <c r="A80" s="18" t="s">
        <v>103</v>
      </c>
      <c r="B80" s="8"/>
      <c r="C80" s="8">
        <v>9</v>
      </c>
      <c r="D80" s="8"/>
      <c r="E80" s="8"/>
      <c r="F80" s="75">
        <v>9</v>
      </c>
      <c r="G80" s="12" t="s">
        <v>103</v>
      </c>
      <c r="H80" s="11">
        <v>9</v>
      </c>
      <c r="I80" s="12" t="s">
        <v>103</v>
      </c>
      <c r="J80" s="90">
        <v>1.7999999999999998</v>
      </c>
      <c r="K80" s="12" t="s">
        <v>103</v>
      </c>
      <c r="L80" s="69">
        <v>1263.8263723739747</v>
      </c>
      <c r="M80" s="19" t="s">
        <v>103</v>
      </c>
      <c r="N80" s="9">
        <v>415.39333333333337</v>
      </c>
      <c r="O80" s="18"/>
      <c r="P80" s="8">
        <v>9</v>
      </c>
      <c r="Q80" s="17">
        <f t="shared" si="4"/>
        <v>1</v>
      </c>
      <c r="R80" s="18"/>
      <c r="S80" s="8"/>
      <c r="T80" s="17">
        <f t="shared" si="5"/>
        <v>0</v>
      </c>
      <c r="U80" s="19" t="s">
        <v>103</v>
      </c>
      <c r="V80" s="35">
        <v>251</v>
      </c>
      <c r="W80" s="35">
        <v>212</v>
      </c>
      <c r="X80" s="17">
        <v>0.84462151394422313</v>
      </c>
      <c r="Y80" s="35">
        <v>166</v>
      </c>
      <c r="Z80" s="17">
        <v>0.66135458167330674</v>
      </c>
      <c r="AA80" s="12" t="s">
        <v>103</v>
      </c>
      <c r="AB80" s="11">
        <v>32</v>
      </c>
      <c r="AC80" s="18" t="s">
        <v>103</v>
      </c>
      <c r="AD80" s="17">
        <v>0.68055555555555558</v>
      </c>
      <c r="AE80" s="18" t="s">
        <v>103</v>
      </c>
      <c r="AF80" s="8">
        <v>89</v>
      </c>
      <c r="AG80" s="18" t="s">
        <v>103</v>
      </c>
      <c r="AH80" s="8">
        <v>2</v>
      </c>
    </row>
    <row r="81" spans="1:34" ht="15" customHeight="1" x14ac:dyDescent="0.25">
      <c r="A81" s="18" t="s">
        <v>78</v>
      </c>
      <c r="B81" s="8"/>
      <c r="C81" s="8">
        <v>3</v>
      </c>
      <c r="D81" s="8">
        <v>11</v>
      </c>
      <c r="E81" s="8">
        <v>5</v>
      </c>
      <c r="F81" s="75">
        <v>19</v>
      </c>
      <c r="G81" s="12" t="s">
        <v>78</v>
      </c>
      <c r="H81" s="11">
        <v>19</v>
      </c>
      <c r="I81" s="12" t="s">
        <v>78</v>
      </c>
      <c r="J81" s="90">
        <v>5.9918999999999993</v>
      </c>
      <c r="K81" s="12" t="s">
        <v>78</v>
      </c>
      <c r="L81" s="69">
        <v>3310.699986162258</v>
      </c>
      <c r="M81" s="19" t="s">
        <v>78</v>
      </c>
      <c r="N81" s="9">
        <v>343.87723426625934</v>
      </c>
      <c r="O81" s="18" t="s">
        <v>78</v>
      </c>
      <c r="P81" s="8">
        <v>8</v>
      </c>
      <c r="Q81" s="17">
        <f t="shared" si="4"/>
        <v>0.42105263157894735</v>
      </c>
      <c r="R81" s="18" t="s">
        <v>78</v>
      </c>
      <c r="S81" s="8">
        <v>16</v>
      </c>
      <c r="T81" s="17">
        <f t="shared" si="5"/>
        <v>0.84210526315789469</v>
      </c>
      <c r="U81" s="19" t="s">
        <v>78</v>
      </c>
      <c r="V81" s="35">
        <v>373</v>
      </c>
      <c r="W81" s="35">
        <v>364</v>
      </c>
      <c r="X81" s="17">
        <v>0.97587131367292224</v>
      </c>
      <c r="Y81" s="35">
        <v>361</v>
      </c>
      <c r="Z81" s="17">
        <v>0.96782841823056298</v>
      </c>
      <c r="AA81" s="12" t="s">
        <v>78</v>
      </c>
      <c r="AB81" s="11">
        <v>0</v>
      </c>
      <c r="AC81" s="18" t="s">
        <v>78</v>
      </c>
      <c r="AD81" s="17">
        <v>0.97023809523809523</v>
      </c>
      <c r="AE81" s="18" t="s">
        <v>78</v>
      </c>
      <c r="AF81" s="8">
        <v>161</v>
      </c>
      <c r="AG81" s="18" t="s">
        <v>78</v>
      </c>
      <c r="AH81" s="8">
        <v>23</v>
      </c>
    </row>
    <row r="82" spans="1:34" ht="15" customHeight="1" x14ac:dyDescent="0.25">
      <c r="A82" s="18" t="s">
        <v>79</v>
      </c>
      <c r="B82" s="8">
        <v>2</v>
      </c>
      <c r="C82" s="8">
        <v>7</v>
      </c>
      <c r="D82" s="8"/>
      <c r="E82" s="8"/>
      <c r="F82" s="75">
        <v>9</v>
      </c>
      <c r="G82" s="12" t="s">
        <v>79</v>
      </c>
      <c r="H82" s="11">
        <v>9</v>
      </c>
      <c r="I82" s="12" t="s">
        <v>79</v>
      </c>
      <c r="J82" s="90">
        <v>1.4</v>
      </c>
      <c r="K82" s="12" t="s">
        <v>79</v>
      </c>
      <c r="L82" s="69">
        <v>1067.0960454227074</v>
      </c>
      <c r="M82" s="19" t="s">
        <v>79</v>
      </c>
      <c r="N82" s="9">
        <v>587.38714285714275</v>
      </c>
      <c r="O82" s="18"/>
      <c r="P82" s="8">
        <v>7</v>
      </c>
      <c r="Q82" s="17">
        <f t="shared" si="4"/>
        <v>0.77777777777777779</v>
      </c>
      <c r="R82" s="18"/>
      <c r="S82" s="8"/>
      <c r="T82" s="17">
        <f t="shared" si="5"/>
        <v>0</v>
      </c>
      <c r="U82" s="19" t="s">
        <v>79</v>
      </c>
      <c r="V82" s="35">
        <v>268</v>
      </c>
      <c r="W82" s="35">
        <v>232</v>
      </c>
      <c r="X82" s="17">
        <v>0.86567164179104472</v>
      </c>
      <c r="Y82" s="35">
        <v>194</v>
      </c>
      <c r="Z82" s="17">
        <v>0.72388059701492535</v>
      </c>
      <c r="AA82" s="12" t="s">
        <v>79</v>
      </c>
      <c r="AB82" s="11">
        <v>173</v>
      </c>
      <c r="AC82" s="18" t="s">
        <v>79</v>
      </c>
      <c r="AD82" s="17">
        <v>1.1777777777777778</v>
      </c>
      <c r="AE82" s="18"/>
      <c r="AF82" s="8"/>
      <c r="AG82" s="18"/>
      <c r="AH82" s="8"/>
    </row>
    <row r="83" spans="1:34" ht="15" customHeight="1" x14ac:dyDescent="0.25">
      <c r="A83" s="18" t="s">
        <v>80</v>
      </c>
      <c r="B83" s="8">
        <v>2</v>
      </c>
      <c r="C83" s="8">
        <v>2</v>
      </c>
      <c r="D83" s="8"/>
      <c r="E83" s="8"/>
      <c r="F83" s="75">
        <v>4</v>
      </c>
      <c r="G83" s="12" t="s">
        <v>80</v>
      </c>
      <c r="H83" s="11">
        <v>4</v>
      </c>
      <c r="I83" s="12" t="s">
        <v>80</v>
      </c>
      <c r="J83" s="90">
        <v>0.3</v>
      </c>
      <c r="K83" s="12" t="s">
        <v>80</v>
      </c>
      <c r="L83" s="69">
        <v>1183.8519805341782</v>
      </c>
      <c r="M83" s="19" t="s">
        <v>80</v>
      </c>
      <c r="N83" s="9">
        <v>618.5200000000001</v>
      </c>
      <c r="O83" s="18"/>
      <c r="P83" s="8">
        <v>2</v>
      </c>
      <c r="Q83" s="17">
        <f t="shared" si="4"/>
        <v>0.5</v>
      </c>
      <c r="R83" s="18"/>
      <c r="S83" s="8"/>
      <c r="T83" s="17">
        <f t="shared" si="5"/>
        <v>0</v>
      </c>
      <c r="U83" s="19" t="s">
        <v>80</v>
      </c>
      <c r="V83" s="35">
        <v>60</v>
      </c>
      <c r="W83" s="35">
        <v>57</v>
      </c>
      <c r="X83" s="17">
        <v>0.95</v>
      </c>
      <c r="Y83" s="35">
        <v>50</v>
      </c>
      <c r="Z83" s="17">
        <v>0.83333333333333337</v>
      </c>
      <c r="AA83" s="12" t="s">
        <v>80</v>
      </c>
      <c r="AB83" s="11">
        <v>41</v>
      </c>
      <c r="AC83" s="18" t="s">
        <v>80</v>
      </c>
      <c r="AD83" s="17">
        <v>1.3953488372093024</v>
      </c>
      <c r="AE83" s="18"/>
      <c r="AF83" s="8"/>
      <c r="AG83" s="18"/>
      <c r="AH83" s="8"/>
    </row>
    <row r="84" spans="1:34" ht="15" customHeight="1" x14ac:dyDescent="0.25">
      <c r="A84" s="18" t="s">
        <v>81</v>
      </c>
      <c r="B84" s="8"/>
      <c r="C84" s="8">
        <v>45</v>
      </c>
      <c r="D84" s="8">
        <v>9</v>
      </c>
      <c r="E84" s="8"/>
      <c r="F84" s="75">
        <v>54</v>
      </c>
      <c r="G84" s="12" t="s">
        <v>138</v>
      </c>
      <c r="H84" s="11">
        <v>54</v>
      </c>
      <c r="I84" s="12" t="s">
        <v>138</v>
      </c>
      <c r="J84" s="90">
        <v>12.159999999999991</v>
      </c>
      <c r="K84" s="12" t="s">
        <v>138</v>
      </c>
      <c r="L84" s="69">
        <v>1042.4019114176069</v>
      </c>
      <c r="M84" s="19" t="s">
        <v>138</v>
      </c>
      <c r="N84" s="9">
        <v>632.15427631578996</v>
      </c>
      <c r="O84" s="18" t="s">
        <v>138</v>
      </c>
      <c r="P84" s="8">
        <v>38</v>
      </c>
      <c r="Q84" s="17">
        <f t="shared" si="4"/>
        <v>0.70370370370370372</v>
      </c>
      <c r="R84" s="18" t="s">
        <v>138</v>
      </c>
      <c r="S84" s="8">
        <v>16</v>
      </c>
      <c r="T84" s="17">
        <f t="shared" si="5"/>
        <v>0.29629629629629628</v>
      </c>
      <c r="U84" s="19" t="s">
        <v>138</v>
      </c>
      <c r="V84" s="35">
        <v>2519</v>
      </c>
      <c r="W84" s="35">
        <v>2226</v>
      </c>
      <c r="X84" s="17">
        <v>0.8836840015879317</v>
      </c>
      <c r="Y84" s="35">
        <v>1806</v>
      </c>
      <c r="Z84" s="17">
        <v>0.71695117109964268</v>
      </c>
      <c r="AA84" s="12" t="s">
        <v>138</v>
      </c>
      <c r="AB84" s="11">
        <v>1240</v>
      </c>
      <c r="AC84" s="18" t="s">
        <v>138</v>
      </c>
      <c r="AD84" s="17">
        <v>0.9751937984496124</v>
      </c>
      <c r="AE84" s="18" t="s">
        <v>138</v>
      </c>
      <c r="AF84" s="8">
        <v>250</v>
      </c>
      <c r="AG84" s="18" t="s">
        <v>138</v>
      </c>
      <c r="AH84" s="8">
        <v>13</v>
      </c>
    </row>
    <row r="85" spans="1:34" ht="15" customHeight="1" x14ac:dyDescent="0.25">
      <c r="A85" s="18" t="s">
        <v>82</v>
      </c>
      <c r="B85" s="8"/>
      <c r="C85" s="8">
        <v>17</v>
      </c>
      <c r="D85" s="8"/>
      <c r="E85" s="8"/>
      <c r="F85" s="75">
        <v>17</v>
      </c>
      <c r="G85" s="12" t="s">
        <v>139</v>
      </c>
      <c r="H85" s="11">
        <v>17</v>
      </c>
      <c r="I85" s="12" t="s">
        <v>139</v>
      </c>
      <c r="J85" s="90">
        <v>4.2198000000000002</v>
      </c>
      <c r="K85" s="12" t="s">
        <v>139</v>
      </c>
      <c r="L85" s="69">
        <v>1258.2344015286596</v>
      </c>
      <c r="M85" s="19" t="s">
        <v>139</v>
      </c>
      <c r="N85" s="9">
        <v>448.16507891369258</v>
      </c>
      <c r="O85" s="18" t="s">
        <v>139</v>
      </c>
      <c r="P85" s="8">
        <v>14</v>
      </c>
      <c r="Q85" s="17">
        <f t="shared" si="4"/>
        <v>0.82352941176470584</v>
      </c>
      <c r="R85" s="18" t="s">
        <v>139</v>
      </c>
      <c r="S85" s="8">
        <v>3</v>
      </c>
      <c r="T85" s="17">
        <f t="shared" si="5"/>
        <v>0.17647058823529413</v>
      </c>
      <c r="U85" s="19" t="s">
        <v>139</v>
      </c>
      <c r="V85" s="35">
        <v>589</v>
      </c>
      <c r="W85" s="35">
        <v>527</v>
      </c>
      <c r="X85" s="17">
        <v>0.89473684210526316</v>
      </c>
      <c r="Y85" s="35">
        <v>418</v>
      </c>
      <c r="Z85" s="17">
        <v>0.70967741935483875</v>
      </c>
      <c r="AA85" s="12" t="s">
        <v>139</v>
      </c>
      <c r="AB85" s="11">
        <v>17</v>
      </c>
      <c r="AC85" s="18" t="s">
        <v>139</v>
      </c>
      <c r="AD85" s="17">
        <v>0.76871508379888265</v>
      </c>
      <c r="AE85" s="18" t="s">
        <v>179</v>
      </c>
      <c r="AF85" s="8">
        <v>533</v>
      </c>
      <c r="AG85" s="18" t="s">
        <v>164</v>
      </c>
      <c r="AH85" s="8">
        <v>155</v>
      </c>
    </row>
    <row r="86" spans="1:34" ht="15" customHeight="1" x14ac:dyDescent="0.25">
      <c r="A86" s="18" t="s">
        <v>83</v>
      </c>
      <c r="B86" s="8">
        <v>3</v>
      </c>
      <c r="C86" s="8">
        <v>32</v>
      </c>
      <c r="D86" s="8">
        <v>18</v>
      </c>
      <c r="E86" s="8"/>
      <c r="F86" s="75">
        <v>53</v>
      </c>
      <c r="G86" s="12" t="s">
        <v>83</v>
      </c>
      <c r="H86" s="11">
        <v>53</v>
      </c>
      <c r="I86" s="12" t="s">
        <v>83</v>
      </c>
      <c r="J86" s="90">
        <v>16.13249999999999</v>
      </c>
      <c r="K86" s="12" t="s">
        <v>83</v>
      </c>
      <c r="L86" s="69">
        <v>2657.1067327135675</v>
      </c>
      <c r="M86" s="19" t="s">
        <v>83</v>
      </c>
      <c r="N86" s="9">
        <v>387.88303114830347</v>
      </c>
      <c r="O86" s="18" t="s">
        <v>83</v>
      </c>
      <c r="P86" s="8">
        <v>29</v>
      </c>
      <c r="Q86" s="17">
        <f t="shared" si="4"/>
        <v>0.54716981132075471</v>
      </c>
      <c r="R86" s="18" t="s">
        <v>83</v>
      </c>
      <c r="S86" s="8">
        <v>21</v>
      </c>
      <c r="T86" s="17">
        <f t="shared" si="5"/>
        <v>0.39622641509433965</v>
      </c>
      <c r="U86" s="19" t="s">
        <v>83</v>
      </c>
      <c r="V86" s="35">
        <v>1245</v>
      </c>
      <c r="W86" s="35">
        <v>984</v>
      </c>
      <c r="X86" s="17">
        <v>0.7903614457831325</v>
      </c>
      <c r="Y86" s="35">
        <v>824</v>
      </c>
      <c r="Z86" s="17">
        <v>0.66184738955823297</v>
      </c>
      <c r="AA86" s="12" t="s">
        <v>83</v>
      </c>
      <c r="AB86" s="11">
        <v>573</v>
      </c>
      <c r="AC86" s="18" t="s">
        <v>83</v>
      </c>
      <c r="AD86" s="17">
        <v>0.81461988304093569</v>
      </c>
      <c r="AE86" s="18" t="s">
        <v>83</v>
      </c>
      <c r="AF86" s="8">
        <v>63</v>
      </c>
      <c r="AG86" s="18" t="s">
        <v>83</v>
      </c>
      <c r="AH86" s="8">
        <v>5</v>
      </c>
    </row>
    <row r="87" spans="1:34" ht="15" customHeight="1" x14ac:dyDescent="0.25">
      <c r="A87" s="18" t="s">
        <v>85</v>
      </c>
      <c r="B87" s="8"/>
      <c r="C87" s="8">
        <v>1</v>
      </c>
      <c r="D87" s="8">
        <v>1</v>
      </c>
      <c r="E87" s="8"/>
      <c r="F87" s="75">
        <v>2</v>
      </c>
      <c r="G87" s="12" t="s">
        <v>141</v>
      </c>
      <c r="H87" s="11">
        <v>2</v>
      </c>
      <c r="I87" s="12" t="s">
        <v>141</v>
      </c>
      <c r="J87" s="90">
        <v>0.4</v>
      </c>
      <c r="K87" s="12" t="s">
        <v>141</v>
      </c>
      <c r="L87" s="69">
        <v>2270.3882988452428</v>
      </c>
      <c r="M87" s="19" t="s">
        <v>141</v>
      </c>
      <c r="N87" s="9">
        <v>541.67250000000001</v>
      </c>
      <c r="O87" s="18" t="s">
        <v>141</v>
      </c>
      <c r="P87" s="20"/>
      <c r="Q87" s="17">
        <f t="shared" si="4"/>
        <v>0</v>
      </c>
      <c r="R87" s="18" t="s">
        <v>141</v>
      </c>
      <c r="S87" s="8">
        <v>2</v>
      </c>
      <c r="T87" s="17">
        <f t="shared" si="5"/>
        <v>1</v>
      </c>
      <c r="U87" s="19" t="s">
        <v>141</v>
      </c>
      <c r="V87" s="35">
        <v>68</v>
      </c>
      <c r="W87" s="35">
        <v>59</v>
      </c>
      <c r="X87" s="17">
        <v>0.86764705882352944</v>
      </c>
      <c r="Y87" s="35">
        <v>47</v>
      </c>
      <c r="Z87" s="17">
        <v>0.69117647058823528</v>
      </c>
      <c r="AA87" s="12" t="s">
        <v>141</v>
      </c>
      <c r="AB87" s="11">
        <v>47</v>
      </c>
      <c r="AC87" s="18" t="s">
        <v>141</v>
      </c>
      <c r="AD87" s="17">
        <v>1.1333333333333333</v>
      </c>
      <c r="AE87" s="19"/>
      <c r="AF87" s="20"/>
      <c r="AG87" s="19"/>
      <c r="AH87" s="20"/>
    </row>
    <row r="88" spans="1:34" ht="15" customHeight="1" x14ac:dyDescent="0.25">
      <c r="A88" s="18" t="s">
        <v>86</v>
      </c>
      <c r="B88" s="8"/>
      <c r="C88" s="8">
        <v>10</v>
      </c>
      <c r="D88" s="8">
        <v>12</v>
      </c>
      <c r="E88" s="8"/>
      <c r="F88" s="75">
        <v>22</v>
      </c>
      <c r="G88" s="12" t="s">
        <v>86</v>
      </c>
      <c r="H88" s="11">
        <v>22</v>
      </c>
      <c r="I88" s="12" t="s">
        <v>86</v>
      </c>
      <c r="J88" s="90">
        <v>3.2003000000000008</v>
      </c>
      <c r="K88" s="12" t="s">
        <v>86</v>
      </c>
      <c r="L88" s="69">
        <v>3264.3389991586228</v>
      </c>
      <c r="M88" s="19" t="s">
        <v>86</v>
      </c>
      <c r="N88" s="9">
        <v>441.19957503983989</v>
      </c>
      <c r="O88" s="18" t="s">
        <v>86</v>
      </c>
      <c r="P88" s="8">
        <v>9</v>
      </c>
      <c r="Q88" s="17">
        <f t="shared" si="4"/>
        <v>0.40909090909090912</v>
      </c>
      <c r="R88" s="18" t="s">
        <v>86</v>
      </c>
      <c r="S88" s="8">
        <v>13</v>
      </c>
      <c r="T88" s="17">
        <f t="shared" si="5"/>
        <v>0.59090909090909094</v>
      </c>
      <c r="U88" s="19" t="s">
        <v>86</v>
      </c>
      <c r="V88" s="35">
        <v>550</v>
      </c>
      <c r="W88" s="35">
        <v>490</v>
      </c>
      <c r="X88" s="17">
        <v>0.89090909090909087</v>
      </c>
      <c r="Y88" s="35">
        <v>444</v>
      </c>
      <c r="Z88" s="17">
        <v>0.80727272727272725</v>
      </c>
      <c r="AA88" s="12" t="s">
        <v>86</v>
      </c>
      <c r="AB88" s="11">
        <v>212</v>
      </c>
      <c r="AC88" s="18" t="s">
        <v>86</v>
      </c>
      <c r="AD88" s="17">
        <v>0.8184397163120567</v>
      </c>
      <c r="AE88" s="19"/>
      <c r="AF88" s="20"/>
      <c r="AG88" s="19"/>
      <c r="AH88" s="20"/>
    </row>
    <row r="89" spans="1:34" ht="15" customHeight="1" x14ac:dyDescent="0.25">
      <c r="A89" s="18" t="s">
        <v>87</v>
      </c>
      <c r="B89" s="8">
        <v>2</v>
      </c>
      <c r="C89" s="8">
        <v>5</v>
      </c>
      <c r="D89" s="8"/>
      <c r="E89" s="8"/>
      <c r="F89" s="75">
        <v>7</v>
      </c>
      <c r="G89" s="12" t="s">
        <v>87</v>
      </c>
      <c r="H89" s="11">
        <v>7</v>
      </c>
      <c r="I89" s="12" t="s">
        <v>87</v>
      </c>
      <c r="J89" s="90">
        <v>0.90000000000000013</v>
      </c>
      <c r="K89" s="12" t="s">
        <v>87</v>
      </c>
      <c r="L89" s="69">
        <v>1396.4667626328232</v>
      </c>
      <c r="M89" s="19" t="s">
        <v>87</v>
      </c>
      <c r="N89" s="9">
        <v>469.60999999999984</v>
      </c>
      <c r="O89" s="18"/>
      <c r="P89" s="8">
        <v>5</v>
      </c>
      <c r="Q89" s="17">
        <f t="shared" si="4"/>
        <v>0.7142857142857143</v>
      </c>
      <c r="R89" s="18"/>
      <c r="S89" s="8"/>
      <c r="T89" s="17">
        <f t="shared" si="5"/>
        <v>0</v>
      </c>
      <c r="U89" s="19" t="s">
        <v>87</v>
      </c>
      <c r="V89" s="35">
        <v>147</v>
      </c>
      <c r="W89" s="35">
        <v>113</v>
      </c>
      <c r="X89" s="17">
        <v>0.76870748299319724</v>
      </c>
      <c r="Y89" s="35">
        <v>76</v>
      </c>
      <c r="Z89" s="17">
        <v>0.51700680272108845</v>
      </c>
      <c r="AA89" s="12" t="s">
        <v>87</v>
      </c>
      <c r="AB89" s="11">
        <v>67</v>
      </c>
      <c r="AC89" s="18" t="s">
        <v>87</v>
      </c>
      <c r="AD89" s="17">
        <v>0.75</v>
      </c>
      <c r="AE89" s="18" t="s">
        <v>87</v>
      </c>
      <c r="AF89" s="8">
        <v>38</v>
      </c>
      <c r="AG89" s="18" t="s">
        <v>87</v>
      </c>
      <c r="AH89" s="8">
        <v>8</v>
      </c>
    </row>
    <row r="90" spans="1:34" ht="15" customHeight="1" x14ac:dyDescent="0.25">
      <c r="A90" s="18" t="s">
        <v>88</v>
      </c>
      <c r="B90" s="8">
        <v>58</v>
      </c>
      <c r="C90" s="8">
        <v>25</v>
      </c>
      <c r="D90" s="8">
        <v>19</v>
      </c>
      <c r="E90" s="8">
        <v>6</v>
      </c>
      <c r="F90" s="75">
        <v>108</v>
      </c>
      <c r="G90" s="12" t="s">
        <v>142</v>
      </c>
      <c r="H90" s="11">
        <v>108</v>
      </c>
      <c r="I90" s="12" t="s">
        <v>142</v>
      </c>
      <c r="J90" s="90">
        <v>10.803400000000003</v>
      </c>
      <c r="K90" s="12" t="s">
        <v>142</v>
      </c>
      <c r="L90" s="69">
        <v>2283.470904250858</v>
      </c>
      <c r="M90" s="19" t="s">
        <v>142</v>
      </c>
      <c r="N90" s="9">
        <v>485.41579502749107</v>
      </c>
      <c r="O90" s="18" t="s">
        <v>142</v>
      </c>
      <c r="P90" s="8">
        <v>25</v>
      </c>
      <c r="Q90" s="17">
        <f t="shared" si="4"/>
        <v>0.23148148148148148</v>
      </c>
      <c r="R90" s="18" t="s">
        <v>142</v>
      </c>
      <c r="S90" s="8">
        <v>25</v>
      </c>
      <c r="T90" s="17">
        <f t="shared" si="5"/>
        <v>0.23148148148148148</v>
      </c>
      <c r="U90" s="19" t="s">
        <v>142</v>
      </c>
      <c r="V90" s="35">
        <v>1433</v>
      </c>
      <c r="W90" s="35">
        <v>1219</v>
      </c>
      <c r="X90" s="17">
        <v>0.85066294487090022</v>
      </c>
      <c r="Y90" s="35">
        <v>1060</v>
      </c>
      <c r="Z90" s="17">
        <v>0.7397069085833915</v>
      </c>
      <c r="AA90" s="12" t="s">
        <v>142</v>
      </c>
      <c r="AB90" s="11">
        <v>247</v>
      </c>
      <c r="AC90" s="18" t="s">
        <v>142</v>
      </c>
      <c r="AD90" s="17">
        <v>0.89968930315135376</v>
      </c>
      <c r="AE90" s="18" t="s">
        <v>142</v>
      </c>
      <c r="AF90" s="8">
        <v>157</v>
      </c>
      <c r="AG90" s="18" t="s">
        <v>142</v>
      </c>
      <c r="AH90" s="8">
        <v>13</v>
      </c>
    </row>
    <row r="91" spans="1:34" x14ac:dyDescent="0.25">
      <c r="A91" s="18" t="s">
        <v>89</v>
      </c>
      <c r="B91" s="8">
        <v>3</v>
      </c>
      <c r="C91" s="8">
        <v>3</v>
      </c>
      <c r="D91" s="8"/>
      <c r="E91" s="8"/>
      <c r="F91" s="8">
        <v>6</v>
      </c>
      <c r="G91" s="12" t="s">
        <v>150</v>
      </c>
      <c r="H91" s="11">
        <v>6</v>
      </c>
      <c r="I91" s="12" t="s">
        <v>150</v>
      </c>
      <c r="J91" s="90">
        <v>0.60009999999999997</v>
      </c>
      <c r="K91" s="12" t="s">
        <v>150</v>
      </c>
      <c r="L91" s="69">
        <v>172.33526361790226</v>
      </c>
      <c r="M91" s="19" t="s">
        <v>150</v>
      </c>
      <c r="N91" s="9">
        <v>3094.3992667888688</v>
      </c>
      <c r="O91" s="18"/>
      <c r="P91" s="8">
        <v>3</v>
      </c>
      <c r="Q91" s="17">
        <f t="shared" si="4"/>
        <v>0.5</v>
      </c>
      <c r="R91" s="18"/>
      <c r="S91" s="8"/>
      <c r="T91" s="17">
        <f t="shared" si="5"/>
        <v>0</v>
      </c>
      <c r="U91" s="19" t="s">
        <v>150</v>
      </c>
      <c r="V91" s="35">
        <v>55</v>
      </c>
      <c r="W91" s="35">
        <v>50</v>
      </c>
      <c r="X91" s="17">
        <v>0.90909090909090906</v>
      </c>
      <c r="Y91" s="35">
        <v>49</v>
      </c>
      <c r="Z91" s="17">
        <v>0.89090909090909087</v>
      </c>
      <c r="AA91" s="12" t="s">
        <v>150</v>
      </c>
      <c r="AB91" s="11">
        <v>11</v>
      </c>
      <c r="AC91" s="18" t="s">
        <v>150</v>
      </c>
      <c r="AD91" s="17">
        <v>0.8059268803349976</v>
      </c>
      <c r="AE91" s="18"/>
      <c r="AF91" s="8"/>
      <c r="AG91" s="18"/>
      <c r="AH91" s="8"/>
    </row>
    <row r="92" spans="1:34" x14ac:dyDescent="0.25">
      <c r="A92" s="18" t="s">
        <v>90</v>
      </c>
      <c r="B92" s="8">
        <v>3</v>
      </c>
      <c r="C92" s="8">
        <v>12</v>
      </c>
      <c r="D92" s="8">
        <v>8</v>
      </c>
      <c r="E92" s="8"/>
      <c r="F92" s="8">
        <v>23</v>
      </c>
      <c r="G92" s="12" t="s">
        <v>90</v>
      </c>
      <c r="H92" s="11">
        <v>23</v>
      </c>
      <c r="I92" s="12" t="s">
        <v>90</v>
      </c>
      <c r="J92" s="90">
        <v>5</v>
      </c>
      <c r="K92" s="12" t="s">
        <v>90</v>
      </c>
      <c r="L92" s="69">
        <v>2532.9929721481158</v>
      </c>
      <c r="M92" s="19" t="s">
        <v>90</v>
      </c>
      <c r="N92" s="9">
        <v>405.27960000000007</v>
      </c>
      <c r="O92" s="18" t="s">
        <v>90</v>
      </c>
      <c r="P92" s="8">
        <v>10</v>
      </c>
      <c r="Q92" s="17">
        <f t="shared" si="4"/>
        <v>0.43478260869565216</v>
      </c>
      <c r="R92" s="18" t="s">
        <v>90</v>
      </c>
      <c r="S92" s="8">
        <v>10</v>
      </c>
      <c r="T92" s="17">
        <f t="shared" si="5"/>
        <v>0.43478260869565216</v>
      </c>
      <c r="U92" s="19" t="s">
        <v>90</v>
      </c>
      <c r="V92" s="35">
        <v>407</v>
      </c>
      <c r="W92" s="35">
        <v>375</v>
      </c>
      <c r="X92" s="17">
        <v>0.92137592137592139</v>
      </c>
      <c r="Y92" s="35">
        <v>346</v>
      </c>
      <c r="Z92" s="17">
        <v>0.85012285012285016</v>
      </c>
      <c r="AA92" s="12" t="s">
        <v>90</v>
      </c>
      <c r="AB92" s="11">
        <v>292</v>
      </c>
      <c r="AC92" s="18" t="s">
        <v>90</v>
      </c>
      <c r="AD92" s="17">
        <v>1.1088825214899714</v>
      </c>
      <c r="AE92" s="18" t="s">
        <v>90</v>
      </c>
      <c r="AF92" s="8">
        <v>182</v>
      </c>
      <c r="AG92" s="18" t="s">
        <v>90</v>
      </c>
      <c r="AH92" s="8">
        <v>22</v>
      </c>
    </row>
    <row r="93" spans="1:34" ht="15.75" thickBot="1" x14ac:dyDescent="0.3">
      <c r="A93" s="18" t="s">
        <v>92</v>
      </c>
      <c r="B93" s="28"/>
      <c r="C93" s="28"/>
      <c r="D93" s="28">
        <v>1</v>
      </c>
      <c r="E93" s="28">
        <v>1</v>
      </c>
      <c r="F93" s="28">
        <v>2</v>
      </c>
      <c r="G93" s="57" t="s">
        <v>92</v>
      </c>
      <c r="H93" s="30">
        <v>2</v>
      </c>
      <c r="I93" s="57" t="s">
        <v>92</v>
      </c>
      <c r="J93" s="91">
        <v>0.73330000000000006</v>
      </c>
      <c r="K93" s="57" t="s">
        <v>92</v>
      </c>
      <c r="L93" s="81">
        <v>3328.9445592849875</v>
      </c>
      <c r="M93" s="41" t="s">
        <v>92</v>
      </c>
      <c r="N93" s="29">
        <v>458.53811536888031</v>
      </c>
      <c r="O93" s="44" t="s">
        <v>92</v>
      </c>
      <c r="P93" s="28"/>
      <c r="Q93" s="31">
        <f t="shared" si="4"/>
        <v>0</v>
      </c>
      <c r="R93" s="44" t="s">
        <v>92</v>
      </c>
      <c r="S93" s="28">
        <v>2</v>
      </c>
      <c r="T93" s="31">
        <f t="shared" si="5"/>
        <v>1</v>
      </c>
      <c r="U93" s="41" t="s">
        <v>92</v>
      </c>
      <c r="V93" s="42">
        <v>39</v>
      </c>
      <c r="W93" s="42">
        <v>38</v>
      </c>
      <c r="X93" s="31">
        <v>0.97435897435897434</v>
      </c>
      <c r="Y93" s="42">
        <v>38</v>
      </c>
      <c r="Z93" s="31">
        <v>0.97435897435897434</v>
      </c>
      <c r="AA93" s="57" t="s">
        <v>92</v>
      </c>
      <c r="AB93" s="30">
        <v>20</v>
      </c>
      <c r="AC93" s="44" t="s">
        <v>92</v>
      </c>
      <c r="AD93" s="31">
        <v>0.81666666666666665</v>
      </c>
      <c r="AE93" s="41"/>
      <c r="AF93" s="50"/>
      <c r="AG93" s="41"/>
      <c r="AH93" s="50"/>
    </row>
    <row r="94" spans="1:34" ht="15.75" thickTop="1" x14ac:dyDescent="0.25">
      <c r="A94" s="10" t="s">
        <v>95</v>
      </c>
      <c r="B94" s="22">
        <v>436</v>
      </c>
      <c r="C94" s="22">
        <v>2052</v>
      </c>
      <c r="D94" s="22">
        <v>1121</v>
      </c>
      <c r="E94" s="22">
        <v>292</v>
      </c>
      <c r="F94" s="22">
        <v>3901</v>
      </c>
      <c r="G94" s="27" t="s">
        <v>95</v>
      </c>
      <c r="H94" s="22">
        <v>3901</v>
      </c>
      <c r="I94" s="27" t="s">
        <v>159</v>
      </c>
      <c r="J94" s="92">
        <v>872.69279999999912</v>
      </c>
      <c r="K94" s="27" t="s">
        <v>159</v>
      </c>
      <c r="L94" s="24">
        <v>2113.0775845792459</v>
      </c>
      <c r="M94" s="54" t="s">
        <v>95</v>
      </c>
      <c r="N94" s="64">
        <v>503.19596790248767</v>
      </c>
      <c r="O94" s="55" t="s">
        <v>95</v>
      </c>
      <c r="P94" s="25">
        <v>1797</v>
      </c>
      <c r="Q94" s="49">
        <f t="shared" si="4"/>
        <v>0.46065111509869267</v>
      </c>
      <c r="R94" s="55" t="s">
        <v>95</v>
      </c>
      <c r="S94" s="56">
        <v>1724</v>
      </c>
      <c r="T94" s="26">
        <f t="shared" si="5"/>
        <v>0.44193796462445528</v>
      </c>
      <c r="U94" s="54" t="s">
        <v>95</v>
      </c>
      <c r="V94" s="38">
        <v>116141</v>
      </c>
      <c r="W94" s="38">
        <v>97884</v>
      </c>
      <c r="X94" s="39">
        <v>0.8428031444537244</v>
      </c>
      <c r="Y94" s="38">
        <v>79307</v>
      </c>
      <c r="Z94" s="39">
        <v>0.68285101729793962</v>
      </c>
      <c r="AA94" s="27" t="s">
        <v>95</v>
      </c>
      <c r="AB94" s="22">
        <v>44824</v>
      </c>
      <c r="AC94" s="27" t="s">
        <v>95</v>
      </c>
      <c r="AD94" s="53">
        <v>0.88847365809032364</v>
      </c>
      <c r="AE94" s="27" t="s">
        <v>178</v>
      </c>
      <c r="AF94" s="89">
        <f>SUM(AF4:AF93)</f>
        <v>16543</v>
      </c>
      <c r="AG94" s="27" t="s">
        <v>178</v>
      </c>
      <c r="AH94" s="89">
        <f>SUM(AH4:AH93)</f>
        <v>1727</v>
      </c>
    </row>
    <row r="95" spans="1:34" x14ac:dyDescent="0.25">
      <c r="A95" s="2" t="s">
        <v>189</v>
      </c>
      <c r="I95" s="79" t="s">
        <v>188</v>
      </c>
      <c r="M95" s="2" t="s">
        <v>187</v>
      </c>
      <c r="O95" s="79" t="s">
        <v>186</v>
      </c>
      <c r="P95" s="79"/>
      <c r="R95" s="79" t="s">
        <v>186</v>
      </c>
      <c r="U95" s="2" t="s">
        <v>185</v>
      </c>
      <c r="AA95" s="2" t="s">
        <v>184</v>
      </c>
      <c r="AC95" s="2" t="s">
        <v>183</v>
      </c>
      <c r="AE95" s="79" t="s">
        <v>182</v>
      </c>
      <c r="AG95" s="79" t="s">
        <v>190</v>
      </c>
    </row>
    <row r="98" spans="1:33" x14ac:dyDescent="0.25">
      <c r="A98" s="93"/>
    </row>
    <row r="101" spans="1:33" x14ac:dyDescent="0.25">
      <c r="AG101"/>
    </row>
    <row r="103" spans="1:33" x14ac:dyDescent="0.25">
      <c r="AE103" s="80"/>
      <c r="AF103" s="77"/>
    </row>
    <row r="106" spans="1:33" x14ac:dyDescent="0.25">
      <c r="AE106" s="80"/>
      <c r="AF106" s="77"/>
    </row>
    <row r="109" spans="1:33" x14ac:dyDescent="0.25">
      <c r="AE109"/>
      <c r="AF109" s="79"/>
      <c r="AG109"/>
    </row>
    <row r="110" spans="1:33" x14ac:dyDescent="0.25">
      <c r="AE110"/>
      <c r="AF110" s="79"/>
      <c r="AG110"/>
    </row>
    <row r="111" spans="1:33" x14ac:dyDescent="0.25">
      <c r="AE111" s="80"/>
      <c r="AF111" s="79"/>
      <c r="AG111"/>
    </row>
    <row r="112" spans="1:33" x14ac:dyDescent="0.25">
      <c r="AE112"/>
      <c r="AF112" s="79"/>
      <c r="AG112"/>
    </row>
    <row r="113" spans="31:33" x14ac:dyDescent="0.25">
      <c r="AE113"/>
      <c r="AF113" s="79"/>
      <c r="AG113"/>
    </row>
    <row r="114" spans="31:33" x14ac:dyDescent="0.25">
      <c r="AE114"/>
      <c r="AF114" s="79"/>
      <c r="AG114"/>
    </row>
    <row r="115" spans="31:33" x14ac:dyDescent="0.25">
      <c r="AE115"/>
      <c r="AF115" s="79"/>
      <c r="AG115"/>
    </row>
    <row r="116" spans="31:33" x14ac:dyDescent="0.25">
      <c r="AE116"/>
      <c r="AF116" s="79"/>
      <c r="AG116"/>
    </row>
    <row r="117" spans="31:33" x14ac:dyDescent="0.25">
      <c r="AE117"/>
      <c r="AF117" s="79"/>
      <c r="AG117"/>
    </row>
    <row r="118" spans="31:33" x14ac:dyDescent="0.25">
      <c r="AE118"/>
      <c r="AF118" s="79"/>
      <c r="AG118"/>
    </row>
    <row r="119" spans="31:33" x14ac:dyDescent="0.25">
      <c r="AE119"/>
      <c r="AF119" s="79"/>
      <c r="AG119"/>
    </row>
    <row r="120" spans="31:33" x14ac:dyDescent="0.25">
      <c r="AE120"/>
      <c r="AF120" s="79"/>
      <c r="AG120"/>
    </row>
    <row r="121" spans="31:33" x14ac:dyDescent="0.25">
      <c r="AE121"/>
      <c r="AF121" s="79"/>
      <c r="AG121"/>
    </row>
    <row r="122" spans="31:33" x14ac:dyDescent="0.25">
      <c r="AE122"/>
      <c r="AF122" s="79"/>
      <c r="AG122"/>
    </row>
    <row r="123" spans="31:33" x14ac:dyDescent="0.25">
      <c r="AE123"/>
      <c r="AF123" s="79"/>
      <c r="AG123"/>
    </row>
  </sheetData>
  <sheetProtection algorithmName="SHA-512" hashValue="wAAChIkbBY/2V7rYoMB6aDoAf5KurltSdyT+vlKnLVYbfXbdc1PhaG6HOC9+xXaEel2Oba2VScOGN8GB+Fc8aQ==" saltValue="hIiPS/oaCz1OZTZUoXzorw==" spinCount="100000" sheet="1" objects="1" scenarios="1" selectLockedCells="1" selectUnlockedCells="1"/>
  <mergeCells count="28">
    <mergeCell ref="AH2:AH3"/>
    <mergeCell ref="A2:A3"/>
    <mergeCell ref="B2:E2"/>
    <mergeCell ref="F2:F3"/>
    <mergeCell ref="J2:J3"/>
    <mergeCell ref="L2:L3"/>
    <mergeCell ref="I2:I3"/>
    <mergeCell ref="H2:H3"/>
    <mergeCell ref="G2:G3"/>
    <mergeCell ref="K2:K3"/>
    <mergeCell ref="AC2:AC3"/>
    <mergeCell ref="AD2:AD3"/>
    <mergeCell ref="A1:AH1"/>
    <mergeCell ref="U2:U3"/>
    <mergeCell ref="P2:Q2"/>
    <mergeCell ref="R2:R3"/>
    <mergeCell ref="S2:T2"/>
    <mergeCell ref="M2:M3"/>
    <mergeCell ref="N2:N3"/>
    <mergeCell ref="O2:O3"/>
    <mergeCell ref="V2:V3"/>
    <mergeCell ref="W2:X2"/>
    <mergeCell ref="Y2:Z2"/>
    <mergeCell ref="AA2:AA3"/>
    <mergeCell ref="AB2:AB3"/>
    <mergeCell ref="AE2:AE3"/>
    <mergeCell ref="AF2:AF3"/>
    <mergeCell ref="AG2:AG3"/>
  </mergeCells>
  <pageMargins left="0.7" right="0.7" top="0.75" bottom="0.75" header="0.3" footer="0.3"/>
  <pageSetup orientation="portrait" r:id="rId1"/>
  <headerFooter>
    <oddHeader>&amp;C&amp;"-,Bold"Modesto Junior College
2012/13 - 2014/15 Hiring Prioritization Data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A12" sqref="A12:A15"/>
    </sheetView>
  </sheetViews>
  <sheetFormatPr defaultRowHeight="15" x14ac:dyDescent="0.25"/>
  <cols>
    <col min="1" max="1" width="127.85546875" bestFit="1" customWidth="1"/>
  </cols>
  <sheetData>
    <row r="1" spans="1:18" x14ac:dyDescent="0.25">
      <c r="A1" t="s">
        <v>192</v>
      </c>
    </row>
    <row r="2" spans="1:18" s="79" customFormat="1" x14ac:dyDescent="0.25">
      <c r="A2" s="79" t="s">
        <v>191</v>
      </c>
    </row>
    <row r="3" spans="1:18" x14ac:dyDescent="0.25">
      <c r="A3" s="79" t="s">
        <v>186</v>
      </c>
    </row>
    <row r="4" spans="1:18" x14ac:dyDescent="0.25">
      <c r="A4" s="79" t="s">
        <v>188</v>
      </c>
    </row>
    <row r="5" spans="1:18" x14ac:dyDescent="0.25">
      <c r="A5" s="79" t="s">
        <v>187</v>
      </c>
    </row>
    <row r="6" spans="1:18" x14ac:dyDescent="0.25">
      <c r="A6" s="79" t="s">
        <v>185</v>
      </c>
    </row>
    <row r="7" spans="1:18" x14ac:dyDescent="0.25">
      <c r="A7" s="79" t="s">
        <v>184</v>
      </c>
    </row>
    <row r="8" spans="1:18" x14ac:dyDescent="0.25">
      <c r="A8" s="79" t="s">
        <v>183</v>
      </c>
    </row>
    <row r="9" spans="1:18" x14ac:dyDescent="0.25">
      <c r="A9" s="79" t="s">
        <v>182</v>
      </c>
    </row>
    <row r="10" spans="1:18" x14ac:dyDescent="0.25">
      <c r="A10" s="79" t="s">
        <v>193</v>
      </c>
    </row>
    <row r="12" spans="1:18" x14ac:dyDescent="0.25">
      <c r="A12" s="130" t="s">
        <v>194</v>
      </c>
    </row>
    <row r="13" spans="1:18" x14ac:dyDescent="0.25">
      <c r="A13" s="130"/>
    </row>
    <row r="14" spans="1:18" x14ac:dyDescent="0.25">
      <c r="A14" s="130"/>
    </row>
    <row r="15" spans="1:18" x14ac:dyDescent="0.25">
      <c r="A15" s="130"/>
    </row>
    <row r="16" spans="1:18" s="76" customFormat="1" x14ac:dyDescent="0.25">
      <c r="A16" s="79"/>
      <c r="G16" s="79"/>
      <c r="K16" s="79"/>
      <c r="L16" s="78"/>
      <c r="O16" s="79"/>
      <c r="P16" s="79"/>
      <c r="R16" s="79"/>
    </row>
  </sheetData>
  <sheetProtection algorithmName="SHA-512" hashValue="7KEg3bp64cilqapm3xnLt4rDJG3iQmemgUFrfG990yWx1tQc1nTxh08uPAYHAYq5YTamxJeHpV8/WxQoV2Ydfw==" saltValue="K1iIeVDCyLUS8BAH8YmvhQ==" spinCount="100000" sheet="1" objects="1" scenarios="1" selectLockedCells="1" selectUnlockedCells="1"/>
  <mergeCells count="1">
    <mergeCell ref="A12:A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workbookViewId="0">
      <selection activeCell="H16" sqref="H16"/>
    </sheetView>
  </sheetViews>
  <sheetFormatPr defaultRowHeight="15" x14ac:dyDescent="0.25"/>
  <cols>
    <col min="1" max="1" width="11.7109375" bestFit="1" customWidth="1"/>
    <col min="4" max="4" width="11.7109375" bestFit="1" customWidth="1"/>
    <col min="5" max="5" width="6.140625" bestFit="1" customWidth="1"/>
    <col min="7" max="7" width="10.28515625" bestFit="1" customWidth="1"/>
  </cols>
  <sheetData>
    <row r="1" spans="1:8" x14ac:dyDescent="0.25">
      <c r="A1" s="131" t="s">
        <v>93</v>
      </c>
      <c r="B1" s="131"/>
      <c r="D1" s="131" t="s">
        <v>104</v>
      </c>
      <c r="E1" s="131"/>
      <c r="G1" s="131" t="s">
        <v>104</v>
      </c>
      <c r="H1" s="131"/>
    </row>
    <row r="2" spans="1:8" x14ac:dyDescent="0.25">
      <c r="A2" s="86" t="s">
        <v>282</v>
      </c>
      <c r="B2" s="86" t="s">
        <v>280</v>
      </c>
      <c r="D2" s="86" t="s">
        <v>282</v>
      </c>
      <c r="E2" s="86" t="s">
        <v>280</v>
      </c>
      <c r="G2" s="86" t="s">
        <v>282</v>
      </c>
      <c r="H2" s="86" t="s">
        <v>280</v>
      </c>
    </row>
    <row r="3" spans="1:8" x14ac:dyDescent="0.25">
      <c r="A3" s="94" t="s">
        <v>195</v>
      </c>
      <c r="B3" s="95">
        <v>89</v>
      </c>
      <c r="D3" s="94" t="s">
        <v>195</v>
      </c>
      <c r="E3" s="95">
        <v>38</v>
      </c>
      <c r="G3" s="94" t="s">
        <v>195</v>
      </c>
      <c r="H3" s="95">
        <v>31</v>
      </c>
    </row>
    <row r="4" spans="1:8" x14ac:dyDescent="0.25">
      <c r="A4" s="94"/>
      <c r="B4" s="95">
        <v>100</v>
      </c>
      <c r="D4" s="94"/>
      <c r="E4" s="95">
        <v>84</v>
      </c>
      <c r="G4" s="94"/>
      <c r="H4" s="95">
        <v>37</v>
      </c>
    </row>
    <row r="5" spans="1:8" x14ac:dyDescent="0.25">
      <c r="A5" s="94" t="s">
        <v>196</v>
      </c>
      <c r="B5" s="95">
        <v>5</v>
      </c>
      <c r="D5" s="94" t="s">
        <v>196</v>
      </c>
      <c r="E5" s="95">
        <v>6</v>
      </c>
      <c r="G5" s="94" t="s">
        <v>196</v>
      </c>
      <c r="H5" s="95">
        <v>1</v>
      </c>
    </row>
    <row r="6" spans="1:8" x14ac:dyDescent="0.25">
      <c r="A6" s="94" t="s">
        <v>197</v>
      </c>
      <c r="B6" s="95">
        <v>2</v>
      </c>
      <c r="D6" s="94" t="s">
        <v>198</v>
      </c>
      <c r="E6" s="95">
        <v>90</v>
      </c>
      <c r="G6" s="94" t="s">
        <v>198</v>
      </c>
      <c r="H6" s="95">
        <v>81</v>
      </c>
    </row>
    <row r="7" spans="1:8" x14ac:dyDescent="0.25">
      <c r="A7" s="94" t="s">
        <v>198</v>
      </c>
      <c r="B7" s="95">
        <v>98</v>
      </c>
      <c r="D7" s="94" t="s">
        <v>199</v>
      </c>
      <c r="E7" s="95">
        <v>3</v>
      </c>
      <c r="G7" s="94" t="s">
        <v>283</v>
      </c>
      <c r="H7" s="95">
        <v>1</v>
      </c>
    </row>
    <row r="8" spans="1:8" x14ac:dyDescent="0.25">
      <c r="A8" s="94" t="s">
        <v>199</v>
      </c>
      <c r="B8" s="95">
        <v>3</v>
      </c>
      <c r="D8" s="94" t="s">
        <v>200</v>
      </c>
      <c r="E8" s="95">
        <v>45</v>
      </c>
      <c r="G8" s="94" t="s">
        <v>199</v>
      </c>
      <c r="H8" s="95">
        <v>2</v>
      </c>
    </row>
    <row r="9" spans="1:8" x14ac:dyDescent="0.25">
      <c r="A9" s="94" t="s">
        <v>200</v>
      </c>
      <c r="B9" s="95">
        <v>37</v>
      </c>
      <c r="D9" s="94" t="s">
        <v>201</v>
      </c>
      <c r="E9" s="95">
        <v>3</v>
      </c>
      <c r="G9" s="94" t="s">
        <v>200</v>
      </c>
      <c r="H9" s="95">
        <v>42</v>
      </c>
    </row>
    <row r="10" spans="1:8" x14ac:dyDescent="0.25">
      <c r="A10" s="94" t="s">
        <v>201</v>
      </c>
      <c r="B10" s="95">
        <v>5</v>
      </c>
      <c r="D10" s="94" t="s">
        <v>202</v>
      </c>
      <c r="E10" s="95">
        <v>24</v>
      </c>
      <c r="G10" s="94" t="s">
        <v>201</v>
      </c>
      <c r="H10" s="95">
        <v>2</v>
      </c>
    </row>
    <row r="11" spans="1:8" x14ac:dyDescent="0.25">
      <c r="A11" s="94" t="s">
        <v>202</v>
      </c>
      <c r="B11" s="95">
        <v>24</v>
      </c>
      <c r="D11" s="94" t="s">
        <v>203</v>
      </c>
      <c r="E11" s="95">
        <v>15</v>
      </c>
      <c r="G11" s="94" t="s">
        <v>202</v>
      </c>
      <c r="H11" s="95">
        <v>31</v>
      </c>
    </row>
    <row r="12" spans="1:8" x14ac:dyDescent="0.25">
      <c r="A12" s="94" t="s">
        <v>203</v>
      </c>
      <c r="B12" s="95">
        <v>20</v>
      </c>
      <c r="D12" s="94" t="s">
        <v>204</v>
      </c>
      <c r="E12" s="95">
        <v>68</v>
      </c>
      <c r="G12" s="94" t="s">
        <v>203</v>
      </c>
      <c r="H12" s="95">
        <v>12</v>
      </c>
    </row>
    <row r="13" spans="1:8" x14ac:dyDescent="0.25">
      <c r="A13" s="94" t="s">
        <v>204</v>
      </c>
      <c r="B13" s="95">
        <v>115</v>
      </c>
      <c r="D13" s="94" t="s">
        <v>205</v>
      </c>
      <c r="E13" s="95">
        <v>14</v>
      </c>
      <c r="G13" s="94" t="s">
        <v>204</v>
      </c>
      <c r="H13" s="95">
        <v>26</v>
      </c>
    </row>
    <row r="14" spans="1:8" x14ac:dyDescent="0.25">
      <c r="A14" s="94" t="s">
        <v>205</v>
      </c>
      <c r="B14" s="95">
        <v>13</v>
      </c>
      <c r="D14" s="94" t="s">
        <v>206</v>
      </c>
      <c r="E14" s="95">
        <v>5</v>
      </c>
      <c r="G14" s="94" t="s">
        <v>205</v>
      </c>
      <c r="H14" s="95">
        <v>9</v>
      </c>
    </row>
    <row r="15" spans="1:8" x14ac:dyDescent="0.25">
      <c r="A15" s="94" t="s">
        <v>206</v>
      </c>
      <c r="B15" s="95">
        <v>2</v>
      </c>
      <c r="D15" s="94" t="s">
        <v>281</v>
      </c>
      <c r="E15" s="95">
        <v>1</v>
      </c>
      <c r="G15" s="94" t="s">
        <v>206</v>
      </c>
      <c r="H15" s="95">
        <v>5</v>
      </c>
    </row>
    <row r="16" spans="1:8" x14ac:dyDescent="0.25">
      <c r="A16" s="94" t="s">
        <v>207</v>
      </c>
      <c r="B16" s="95">
        <v>8</v>
      </c>
      <c r="D16" s="94" t="s">
        <v>207</v>
      </c>
      <c r="E16" s="95">
        <v>14</v>
      </c>
      <c r="G16" s="94" t="s">
        <v>281</v>
      </c>
      <c r="H16" s="95">
        <v>1</v>
      </c>
    </row>
    <row r="17" spans="1:8" x14ac:dyDescent="0.25">
      <c r="A17" s="94" t="s">
        <v>208</v>
      </c>
      <c r="B17" s="95">
        <v>6</v>
      </c>
      <c r="D17" s="94" t="s">
        <v>208</v>
      </c>
      <c r="E17" s="95">
        <v>5</v>
      </c>
      <c r="G17" s="94" t="s">
        <v>207</v>
      </c>
      <c r="H17" s="95">
        <v>13</v>
      </c>
    </row>
    <row r="18" spans="1:8" x14ac:dyDescent="0.25">
      <c r="A18" s="94" t="s">
        <v>209</v>
      </c>
      <c r="B18" s="95">
        <v>3</v>
      </c>
      <c r="D18" s="94" t="s">
        <v>210</v>
      </c>
      <c r="E18" s="95">
        <v>2</v>
      </c>
      <c r="G18" s="94" t="s">
        <v>208</v>
      </c>
      <c r="H18" s="95">
        <v>6</v>
      </c>
    </row>
    <row r="19" spans="1:8" x14ac:dyDescent="0.25">
      <c r="A19" s="94" t="s">
        <v>210</v>
      </c>
      <c r="B19" s="95">
        <v>1</v>
      </c>
      <c r="D19" s="94" t="s">
        <v>211</v>
      </c>
      <c r="E19" s="95">
        <v>9</v>
      </c>
      <c r="G19" s="94" t="s">
        <v>210</v>
      </c>
      <c r="H19" s="95">
        <v>2</v>
      </c>
    </row>
    <row r="20" spans="1:8" x14ac:dyDescent="0.25">
      <c r="A20" s="94" t="s">
        <v>211</v>
      </c>
      <c r="B20" s="95">
        <v>9</v>
      </c>
      <c r="D20" s="94" t="s">
        <v>212</v>
      </c>
      <c r="E20" s="95">
        <v>11</v>
      </c>
      <c r="G20" s="94" t="s">
        <v>211</v>
      </c>
      <c r="H20" s="95">
        <v>10</v>
      </c>
    </row>
    <row r="21" spans="1:8" x14ac:dyDescent="0.25">
      <c r="A21" s="94" t="s">
        <v>212</v>
      </c>
      <c r="B21" s="95">
        <v>14</v>
      </c>
      <c r="D21" s="94" t="s">
        <v>213</v>
      </c>
      <c r="E21" s="95">
        <v>3</v>
      </c>
      <c r="G21" s="94" t="s">
        <v>284</v>
      </c>
      <c r="H21" s="95">
        <v>3</v>
      </c>
    </row>
    <row r="22" spans="1:8" x14ac:dyDescent="0.25">
      <c r="A22" s="94" t="s">
        <v>213</v>
      </c>
      <c r="B22" s="95">
        <v>5</v>
      </c>
      <c r="D22" s="94" t="s">
        <v>214</v>
      </c>
      <c r="E22" s="95">
        <v>13</v>
      </c>
      <c r="G22" s="94" t="s">
        <v>212</v>
      </c>
      <c r="H22" s="95">
        <v>8</v>
      </c>
    </row>
    <row r="23" spans="1:8" x14ac:dyDescent="0.25">
      <c r="A23" s="94" t="s">
        <v>214</v>
      </c>
      <c r="B23" s="95">
        <v>11</v>
      </c>
      <c r="D23" s="94" t="s">
        <v>215</v>
      </c>
      <c r="E23" s="95">
        <v>20</v>
      </c>
      <c r="G23" s="94" t="s">
        <v>213</v>
      </c>
      <c r="H23" s="95">
        <v>2</v>
      </c>
    </row>
    <row r="24" spans="1:8" x14ac:dyDescent="0.25">
      <c r="A24" s="94" t="s">
        <v>215</v>
      </c>
      <c r="B24" s="95">
        <v>19</v>
      </c>
      <c r="D24" s="94" t="s">
        <v>216</v>
      </c>
      <c r="E24" s="95">
        <v>8</v>
      </c>
      <c r="G24" s="94" t="s">
        <v>214</v>
      </c>
      <c r="H24" s="95">
        <v>11</v>
      </c>
    </row>
    <row r="25" spans="1:8" x14ac:dyDescent="0.25">
      <c r="A25" s="94" t="s">
        <v>216</v>
      </c>
      <c r="B25" s="95">
        <v>6</v>
      </c>
      <c r="D25" s="94" t="s">
        <v>218</v>
      </c>
      <c r="E25" s="95">
        <v>5</v>
      </c>
      <c r="G25" s="94" t="s">
        <v>215</v>
      </c>
      <c r="H25" s="95">
        <v>18</v>
      </c>
    </row>
    <row r="26" spans="1:8" x14ac:dyDescent="0.25">
      <c r="A26" s="94" t="s">
        <v>217</v>
      </c>
      <c r="B26" s="95">
        <v>1</v>
      </c>
      <c r="D26" s="94" t="s">
        <v>219</v>
      </c>
      <c r="E26" s="95">
        <v>3</v>
      </c>
      <c r="G26" s="94" t="s">
        <v>216</v>
      </c>
      <c r="H26" s="95">
        <v>4</v>
      </c>
    </row>
    <row r="27" spans="1:8" x14ac:dyDescent="0.25">
      <c r="A27" s="94" t="s">
        <v>218</v>
      </c>
      <c r="B27" s="95">
        <v>8</v>
      </c>
      <c r="D27" s="94" t="s">
        <v>220</v>
      </c>
      <c r="E27" s="95">
        <v>3</v>
      </c>
      <c r="G27" s="94" t="s">
        <v>217</v>
      </c>
      <c r="H27" s="95">
        <v>1</v>
      </c>
    </row>
    <row r="28" spans="1:8" x14ac:dyDescent="0.25">
      <c r="A28" s="94" t="s">
        <v>219</v>
      </c>
      <c r="B28" s="95">
        <v>1</v>
      </c>
      <c r="D28" s="94" t="s">
        <v>221</v>
      </c>
      <c r="E28" s="95">
        <v>23</v>
      </c>
      <c r="G28" s="94" t="s">
        <v>285</v>
      </c>
      <c r="H28" s="95">
        <v>4</v>
      </c>
    </row>
    <row r="29" spans="1:8" x14ac:dyDescent="0.25">
      <c r="A29" s="94" t="s">
        <v>220</v>
      </c>
      <c r="B29" s="95">
        <v>1</v>
      </c>
      <c r="D29" s="94" t="s">
        <v>222</v>
      </c>
      <c r="E29" s="95">
        <v>2</v>
      </c>
      <c r="G29" s="94" t="s">
        <v>218</v>
      </c>
      <c r="H29" s="95">
        <v>9</v>
      </c>
    </row>
    <row r="30" spans="1:8" x14ac:dyDescent="0.25">
      <c r="A30" s="94" t="s">
        <v>221</v>
      </c>
      <c r="B30" s="95">
        <v>20</v>
      </c>
      <c r="D30" s="94" t="s">
        <v>223</v>
      </c>
      <c r="E30" s="95">
        <v>3</v>
      </c>
      <c r="G30" s="94" t="s">
        <v>286</v>
      </c>
      <c r="H30" s="95">
        <v>1</v>
      </c>
    </row>
    <row r="31" spans="1:8" x14ac:dyDescent="0.25">
      <c r="A31" s="94" t="s">
        <v>222</v>
      </c>
      <c r="B31" s="95">
        <v>1</v>
      </c>
      <c r="D31" s="94" t="s">
        <v>224</v>
      </c>
      <c r="E31" s="95">
        <v>27</v>
      </c>
      <c r="G31" s="94" t="s">
        <v>219</v>
      </c>
      <c r="H31" s="95">
        <v>2</v>
      </c>
    </row>
    <row r="32" spans="1:8" x14ac:dyDescent="0.25">
      <c r="A32" s="94" t="s">
        <v>223</v>
      </c>
      <c r="B32" s="95">
        <v>2</v>
      </c>
      <c r="D32" s="94" t="s">
        <v>225</v>
      </c>
      <c r="E32" s="95">
        <v>16</v>
      </c>
      <c r="G32" s="94" t="s">
        <v>220</v>
      </c>
      <c r="H32" s="95">
        <v>8</v>
      </c>
    </row>
    <row r="33" spans="1:8" x14ac:dyDescent="0.25">
      <c r="A33" s="94" t="s">
        <v>224</v>
      </c>
      <c r="B33" s="95">
        <v>59</v>
      </c>
      <c r="D33" s="94" t="s">
        <v>227</v>
      </c>
      <c r="E33" s="95">
        <v>10</v>
      </c>
      <c r="G33" s="94" t="s">
        <v>221</v>
      </c>
      <c r="H33" s="95">
        <v>18</v>
      </c>
    </row>
    <row r="34" spans="1:8" x14ac:dyDescent="0.25">
      <c r="A34" s="94" t="s">
        <v>225</v>
      </c>
      <c r="B34" s="95">
        <v>33</v>
      </c>
      <c r="D34" s="94" t="s">
        <v>228</v>
      </c>
      <c r="E34" s="95">
        <v>19</v>
      </c>
      <c r="G34" s="94" t="s">
        <v>222</v>
      </c>
      <c r="H34" s="95">
        <v>4</v>
      </c>
    </row>
    <row r="35" spans="1:8" x14ac:dyDescent="0.25">
      <c r="A35" s="94" t="s">
        <v>226</v>
      </c>
      <c r="B35" s="95">
        <v>1</v>
      </c>
      <c r="D35" s="94" t="s">
        <v>229</v>
      </c>
      <c r="E35" s="95">
        <v>14</v>
      </c>
      <c r="G35" s="94" t="s">
        <v>223</v>
      </c>
      <c r="H35" s="95">
        <v>5</v>
      </c>
    </row>
    <row r="36" spans="1:8" x14ac:dyDescent="0.25">
      <c r="A36" s="94" t="s">
        <v>227</v>
      </c>
      <c r="B36" s="95">
        <v>13</v>
      </c>
      <c r="D36" s="94" t="s">
        <v>230</v>
      </c>
      <c r="E36" s="95">
        <v>15</v>
      </c>
      <c r="G36" s="94" t="s">
        <v>224</v>
      </c>
      <c r="H36" s="95">
        <v>17</v>
      </c>
    </row>
    <row r="37" spans="1:8" x14ac:dyDescent="0.25">
      <c r="A37" s="94" t="s">
        <v>228</v>
      </c>
      <c r="B37" s="95">
        <v>13</v>
      </c>
      <c r="D37" s="94" t="s">
        <v>231</v>
      </c>
      <c r="E37" s="95">
        <v>92</v>
      </c>
      <c r="G37" s="94" t="s">
        <v>225</v>
      </c>
      <c r="H37" s="95">
        <v>11</v>
      </c>
    </row>
    <row r="38" spans="1:8" x14ac:dyDescent="0.25">
      <c r="A38" s="94" t="s">
        <v>229</v>
      </c>
      <c r="B38" s="95">
        <v>12</v>
      </c>
      <c r="D38" s="94" t="s">
        <v>232</v>
      </c>
      <c r="E38" s="95">
        <v>1</v>
      </c>
      <c r="G38" s="94" t="s">
        <v>227</v>
      </c>
      <c r="H38" s="95">
        <v>14</v>
      </c>
    </row>
    <row r="39" spans="1:8" x14ac:dyDescent="0.25">
      <c r="A39" s="94" t="s">
        <v>230</v>
      </c>
      <c r="B39" s="95">
        <v>20</v>
      </c>
      <c r="D39" s="94" t="s">
        <v>233</v>
      </c>
      <c r="E39" s="95">
        <v>427</v>
      </c>
      <c r="G39" s="94" t="s">
        <v>228</v>
      </c>
      <c r="H39" s="95">
        <v>25</v>
      </c>
    </row>
    <row r="40" spans="1:8" x14ac:dyDescent="0.25">
      <c r="A40" s="94" t="s">
        <v>231</v>
      </c>
      <c r="B40" s="95">
        <v>114</v>
      </c>
      <c r="D40" s="94" t="s">
        <v>234</v>
      </c>
      <c r="E40" s="95">
        <v>51</v>
      </c>
      <c r="G40" s="94" t="s">
        <v>229</v>
      </c>
      <c r="H40" s="95">
        <v>9</v>
      </c>
    </row>
    <row r="41" spans="1:8" x14ac:dyDescent="0.25">
      <c r="A41" s="94" t="s">
        <v>232</v>
      </c>
      <c r="B41" s="95">
        <v>1</v>
      </c>
      <c r="D41" s="94" t="s">
        <v>235</v>
      </c>
      <c r="E41" s="95">
        <v>2</v>
      </c>
      <c r="G41" s="94" t="s">
        <v>230</v>
      </c>
      <c r="H41" s="95">
        <v>11</v>
      </c>
    </row>
    <row r="42" spans="1:8" x14ac:dyDescent="0.25">
      <c r="A42" s="94" t="s">
        <v>233</v>
      </c>
      <c r="B42" s="95">
        <v>455</v>
      </c>
      <c r="D42" s="94" t="s">
        <v>0</v>
      </c>
      <c r="E42" s="95">
        <v>797</v>
      </c>
      <c r="G42" s="94" t="s">
        <v>231</v>
      </c>
      <c r="H42" s="95">
        <v>64</v>
      </c>
    </row>
    <row r="43" spans="1:8" x14ac:dyDescent="0.25">
      <c r="A43" s="94" t="s">
        <v>234</v>
      </c>
      <c r="B43" s="95">
        <v>350</v>
      </c>
      <c r="D43" s="94" t="s">
        <v>2</v>
      </c>
      <c r="E43" s="95">
        <v>202</v>
      </c>
      <c r="G43" s="94" t="s">
        <v>232</v>
      </c>
      <c r="H43" s="95">
        <v>2</v>
      </c>
    </row>
    <row r="44" spans="1:8" x14ac:dyDescent="0.25">
      <c r="A44" s="94" t="s">
        <v>235</v>
      </c>
      <c r="B44" s="95">
        <v>8</v>
      </c>
      <c r="D44" s="94" t="s">
        <v>3</v>
      </c>
      <c r="E44" s="95">
        <v>118</v>
      </c>
      <c r="G44" s="94" t="s">
        <v>233</v>
      </c>
      <c r="H44" s="95">
        <v>769</v>
      </c>
    </row>
    <row r="45" spans="1:8" x14ac:dyDescent="0.25">
      <c r="A45" s="94" t="s">
        <v>0</v>
      </c>
      <c r="B45" s="95">
        <v>694</v>
      </c>
      <c r="D45" s="94" t="s">
        <v>236</v>
      </c>
      <c r="E45" s="95">
        <v>46</v>
      </c>
      <c r="G45" s="94" t="s">
        <v>234</v>
      </c>
      <c r="H45" s="95">
        <v>20</v>
      </c>
    </row>
    <row r="46" spans="1:8" x14ac:dyDescent="0.25">
      <c r="A46" s="94" t="s">
        <v>2</v>
      </c>
      <c r="B46" s="95">
        <v>223</v>
      </c>
      <c r="D46" s="94" t="s">
        <v>6</v>
      </c>
      <c r="E46" s="95">
        <v>486</v>
      </c>
      <c r="G46" s="94" t="s">
        <v>235</v>
      </c>
      <c r="H46" s="95">
        <v>1</v>
      </c>
    </row>
    <row r="47" spans="1:8" x14ac:dyDescent="0.25">
      <c r="A47" s="94" t="s">
        <v>3</v>
      </c>
      <c r="B47" s="95">
        <v>105</v>
      </c>
      <c r="D47" s="94" t="s">
        <v>109</v>
      </c>
      <c r="E47" s="95">
        <v>19</v>
      </c>
      <c r="G47" s="94" t="s">
        <v>0</v>
      </c>
      <c r="H47" s="95">
        <v>1021</v>
      </c>
    </row>
    <row r="48" spans="1:8" x14ac:dyDescent="0.25">
      <c r="A48" s="94" t="s">
        <v>236</v>
      </c>
      <c r="B48" s="95">
        <v>52</v>
      </c>
      <c r="D48" s="94" t="s">
        <v>237</v>
      </c>
      <c r="E48" s="95">
        <v>420</v>
      </c>
      <c r="G48" s="94" t="s">
        <v>2</v>
      </c>
      <c r="H48" s="95">
        <v>213</v>
      </c>
    </row>
    <row r="49" spans="1:8" x14ac:dyDescent="0.25">
      <c r="A49" s="94" t="s">
        <v>6</v>
      </c>
      <c r="B49" s="95">
        <v>474</v>
      </c>
      <c r="D49" s="94" t="s">
        <v>111</v>
      </c>
      <c r="E49" s="95">
        <v>80</v>
      </c>
      <c r="G49" s="94" t="s">
        <v>3</v>
      </c>
      <c r="H49" s="95">
        <v>137</v>
      </c>
    </row>
    <row r="50" spans="1:8" x14ac:dyDescent="0.25">
      <c r="A50" s="94" t="s">
        <v>237</v>
      </c>
      <c r="B50" s="95">
        <v>360</v>
      </c>
      <c r="D50" s="94" t="s">
        <v>112</v>
      </c>
      <c r="E50" s="95">
        <v>258</v>
      </c>
      <c r="G50" s="94" t="s">
        <v>236</v>
      </c>
      <c r="H50" s="95">
        <v>73</v>
      </c>
    </row>
    <row r="51" spans="1:8" x14ac:dyDescent="0.25">
      <c r="A51" s="94" t="s">
        <v>111</v>
      </c>
      <c r="B51" s="95">
        <v>81</v>
      </c>
      <c r="D51" s="94" t="s">
        <v>238</v>
      </c>
      <c r="E51" s="95">
        <v>13</v>
      </c>
      <c r="G51" s="94" t="s">
        <v>6</v>
      </c>
      <c r="H51" s="95">
        <v>516</v>
      </c>
    </row>
    <row r="52" spans="1:8" x14ac:dyDescent="0.25">
      <c r="A52" s="94" t="s">
        <v>112</v>
      </c>
      <c r="B52" s="95">
        <v>210</v>
      </c>
      <c r="D52" s="94" t="s">
        <v>113</v>
      </c>
      <c r="E52" s="95">
        <v>2057</v>
      </c>
      <c r="G52" s="94" t="s">
        <v>109</v>
      </c>
      <c r="H52" s="95">
        <v>58</v>
      </c>
    </row>
    <row r="53" spans="1:8" x14ac:dyDescent="0.25">
      <c r="A53" s="94" t="s">
        <v>238</v>
      </c>
      <c r="B53" s="95">
        <v>19</v>
      </c>
      <c r="D53" s="94" t="s">
        <v>239</v>
      </c>
      <c r="E53" s="95">
        <v>8</v>
      </c>
      <c r="G53" s="94" t="s">
        <v>237</v>
      </c>
      <c r="H53" s="95">
        <v>473</v>
      </c>
    </row>
    <row r="54" spans="1:8" x14ac:dyDescent="0.25">
      <c r="A54" s="94" t="s">
        <v>113</v>
      </c>
      <c r="B54" s="95">
        <v>1762</v>
      </c>
      <c r="D54" s="94" t="s">
        <v>240</v>
      </c>
      <c r="E54" s="95">
        <v>45</v>
      </c>
      <c r="G54" s="94" t="s">
        <v>111</v>
      </c>
      <c r="H54" s="95">
        <v>66</v>
      </c>
    </row>
    <row r="55" spans="1:8" x14ac:dyDescent="0.25">
      <c r="A55" s="94" t="s">
        <v>239</v>
      </c>
      <c r="B55" s="95">
        <v>17</v>
      </c>
      <c r="D55" s="94" t="s">
        <v>241</v>
      </c>
      <c r="E55" s="95">
        <v>50</v>
      </c>
      <c r="G55" s="94" t="s">
        <v>112</v>
      </c>
      <c r="H55" s="95">
        <v>251</v>
      </c>
    </row>
    <row r="56" spans="1:8" x14ac:dyDescent="0.25">
      <c r="A56" s="94" t="s">
        <v>240</v>
      </c>
      <c r="B56" s="95">
        <v>80</v>
      </c>
      <c r="D56" s="94" t="s">
        <v>242</v>
      </c>
      <c r="E56" s="95">
        <v>30</v>
      </c>
      <c r="G56" s="94" t="s">
        <v>238</v>
      </c>
      <c r="H56" s="95">
        <v>6</v>
      </c>
    </row>
    <row r="57" spans="1:8" x14ac:dyDescent="0.25">
      <c r="A57" s="94" t="s">
        <v>241</v>
      </c>
      <c r="B57" s="95">
        <v>105</v>
      </c>
      <c r="D57" s="94" t="s">
        <v>114</v>
      </c>
      <c r="E57" s="95">
        <v>1071</v>
      </c>
      <c r="G57" s="94" t="s">
        <v>113</v>
      </c>
      <c r="H57" s="95">
        <v>2258</v>
      </c>
    </row>
    <row r="58" spans="1:8" x14ac:dyDescent="0.25">
      <c r="A58" s="94" t="s">
        <v>242</v>
      </c>
      <c r="B58" s="95">
        <v>75</v>
      </c>
      <c r="D58" s="94" t="s">
        <v>115</v>
      </c>
      <c r="E58" s="95">
        <v>63</v>
      </c>
      <c r="G58" s="94" t="s">
        <v>239</v>
      </c>
      <c r="H58" s="95">
        <v>3</v>
      </c>
    </row>
    <row r="59" spans="1:8" x14ac:dyDescent="0.25">
      <c r="A59" s="94" t="s">
        <v>114</v>
      </c>
      <c r="B59" s="95">
        <v>1009</v>
      </c>
      <c r="D59" s="94" t="s">
        <v>116</v>
      </c>
      <c r="E59" s="95">
        <v>148</v>
      </c>
      <c r="G59" s="94" t="s">
        <v>240</v>
      </c>
      <c r="H59" s="95">
        <v>16</v>
      </c>
    </row>
    <row r="60" spans="1:8" x14ac:dyDescent="0.25">
      <c r="A60" s="94" t="s">
        <v>115</v>
      </c>
      <c r="B60" s="95">
        <v>69</v>
      </c>
      <c r="D60" s="94" t="s">
        <v>117</v>
      </c>
      <c r="E60" s="95">
        <v>624</v>
      </c>
      <c r="G60" s="94" t="s">
        <v>241</v>
      </c>
      <c r="H60" s="95">
        <v>16</v>
      </c>
    </row>
    <row r="61" spans="1:8" x14ac:dyDescent="0.25">
      <c r="A61" s="94" t="s">
        <v>116</v>
      </c>
      <c r="B61" s="95">
        <v>128</v>
      </c>
      <c r="D61" s="94" t="s">
        <v>243</v>
      </c>
      <c r="E61" s="95">
        <v>4</v>
      </c>
      <c r="G61" s="94" t="s">
        <v>242</v>
      </c>
      <c r="H61" s="95">
        <v>3</v>
      </c>
    </row>
    <row r="62" spans="1:8" x14ac:dyDescent="0.25">
      <c r="A62" s="94" t="s">
        <v>117</v>
      </c>
      <c r="B62" s="95">
        <v>558</v>
      </c>
      <c r="D62" s="94" t="s">
        <v>244</v>
      </c>
      <c r="E62" s="95">
        <v>22</v>
      </c>
      <c r="G62" s="94" t="s">
        <v>114</v>
      </c>
      <c r="H62" s="95">
        <v>1172</v>
      </c>
    </row>
    <row r="63" spans="1:8" x14ac:dyDescent="0.25">
      <c r="A63" s="94" t="s">
        <v>243</v>
      </c>
      <c r="B63" s="95">
        <v>8</v>
      </c>
      <c r="D63" s="94" t="s">
        <v>245</v>
      </c>
      <c r="E63" s="95">
        <v>81</v>
      </c>
      <c r="G63" s="94" t="s">
        <v>115</v>
      </c>
      <c r="H63" s="95">
        <v>71</v>
      </c>
    </row>
    <row r="64" spans="1:8" x14ac:dyDescent="0.25">
      <c r="A64" s="94" t="s">
        <v>244</v>
      </c>
      <c r="B64" s="95">
        <v>75</v>
      </c>
      <c r="D64" s="94" t="s">
        <v>119</v>
      </c>
      <c r="E64" s="95">
        <v>144</v>
      </c>
      <c r="G64" s="94" t="s">
        <v>116</v>
      </c>
      <c r="H64" s="95">
        <v>209</v>
      </c>
    </row>
    <row r="65" spans="1:8" x14ac:dyDescent="0.25">
      <c r="A65" s="94" t="s">
        <v>245</v>
      </c>
      <c r="B65" s="95">
        <v>73</v>
      </c>
      <c r="D65" s="94" t="s">
        <v>246</v>
      </c>
      <c r="E65" s="95">
        <v>131</v>
      </c>
      <c r="G65" s="94" t="s">
        <v>117</v>
      </c>
      <c r="H65" s="95">
        <v>721</v>
      </c>
    </row>
    <row r="66" spans="1:8" x14ac:dyDescent="0.25">
      <c r="A66" s="94" t="s">
        <v>119</v>
      </c>
      <c r="B66" s="95">
        <v>62</v>
      </c>
      <c r="D66" s="94" t="s">
        <v>27</v>
      </c>
      <c r="E66" s="95">
        <v>329</v>
      </c>
      <c r="G66" s="94" t="s">
        <v>243</v>
      </c>
      <c r="H66" s="95">
        <v>1</v>
      </c>
    </row>
    <row r="67" spans="1:8" x14ac:dyDescent="0.25">
      <c r="A67" s="94" t="s">
        <v>246</v>
      </c>
      <c r="B67" s="95">
        <v>132</v>
      </c>
      <c r="D67" s="94" t="s">
        <v>28</v>
      </c>
      <c r="E67" s="95">
        <v>174</v>
      </c>
      <c r="G67" s="94" t="s">
        <v>244</v>
      </c>
      <c r="H67" s="95">
        <v>6</v>
      </c>
    </row>
    <row r="68" spans="1:8" x14ac:dyDescent="0.25">
      <c r="A68" s="94" t="s">
        <v>27</v>
      </c>
      <c r="B68" s="95">
        <v>368</v>
      </c>
      <c r="D68" s="94" t="s">
        <v>247</v>
      </c>
      <c r="E68" s="95">
        <v>46</v>
      </c>
      <c r="G68" s="94" t="s">
        <v>245</v>
      </c>
      <c r="H68" s="95">
        <v>92</v>
      </c>
    </row>
    <row r="69" spans="1:8" x14ac:dyDescent="0.25">
      <c r="A69" s="94" t="s">
        <v>28</v>
      </c>
      <c r="B69" s="95">
        <v>143</v>
      </c>
      <c r="D69" s="94" t="s">
        <v>248</v>
      </c>
      <c r="E69" s="95">
        <v>7</v>
      </c>
      <c r="G69" s="94" t="s">
        <v>119</v>
      </c>
      <c r="H69" s="95">
        <v>195</v>
      </c>
    </row>
    <row r="70" spans="1:8" x14ac:dyDescent="0.25">
      <c r="A70" s="94" t="s">
        <v>247</v>
      </c>
      <c r="B70" s="95">
        <v>107</v>
      </c>
      <c r="D70" s="94" t="s">
        <v>249</v>
      </c>
      <c r="E70" s="95">
        <v>3</v>
      </c>
      <c r="G70" s="94" t="s">
        <v>246</v>
      </c>
      <c r="H70" s="95">
        <v>134</v>
      </c>
    </row>
    <row r="71" spans="1:8" x14ac:dyDescent="0.25">
      <c r="A71" s="94" t="s">
        <v>248</v>
      </c>
      <c r="B71" s="95">
        <v>26</v>
      </c>
      <c r="D71" s="94" t="s">
        <v>250</v>
      </c>
      <c r="E71" s="95">
        <v>2</v>
      </c>
      <c r="G71" s="94" t="s">
        <v>27</v>
      </c>
      <c r="H71" s="95">
        <v>321</v>
      </c>
    </row>
    <row r="72" spans="1:8" x14ac:dyDescent="0.25">
      <c r="A72" s="94" t="s">
        <v>249</v>
      </c>
      <c r="B72" s="95">
        <v>5</v>
      </c>
      <c r="D72" s="94" t="s">
        <v>162</v>
      </c>
      <c r="E72" s="95">
        <v>6</v>
      </c>
      <c r="G72" s="94" t="s">
        <v>28</v>
      </c>
      <c r="H72" s="95">
        <v>82</v>
      </c>
    </row>
    <row r="73" spans="1:8" x14ac:dyDescent="0.25">
      <c r="A73" s="94" t="s">
        <v>250</v>
      </c>
      <c r="B73" s="95">
        <v>18</v>
      </c>
      <c r="D73" s="94" t="s">
        <v>251</v>
      </c>
      <c r="E73" s="95">
        <v>2</v>
      </c>
      <c r="G73" s="94" t="s">
        <v>247</v>
      </c>
      <c r="H73" s="95">
        <v>11</v>
      </c>
    </row>
    <row r="74" spans="1:8" x14ac:dyDescent="0.25">
      <c r="A74" s="94" t="s">
        <v>162</v>
      </c>
      <c r="B74" s="95">
        <v>20</v>
      </c>
      <c r="D74" s="94" t="s">
        <v>33</v>
      </c>
      <c r="E74" s="95">
        <v>3</v>
      </c>
      <c r="G74" s="94" t="s">
        <v>248</v>
      </c>
      <c r="H74" s="95">
        <v>2</v>
      </c>
    </row>
    <row r="75" spans="1:8" x14ac:dyDescent="0.25">
      <c r="A75" s="94" t="s">
        <v>251</v>
      </c>
      <c r="B75" s="95">
        <v>1</v>
      </c>
      <c r="D75" s="94" t="s">
        <v>34</v>
      </c>
      <c r="E75" s="95">
        <v>297</v>
      </c>
      <c r="G75" s="94" t="s">
        <v>249</v>
      </c>
      <c r="H75" s="95">
        <v>1</v>
      </c>
    </row>
    <row r="76" spans="1:8" x14ac:dyDescent="0.25">
      <c r="A76" s="94" t="s">
        <v>33</v>
      </c>
      <c r="B76" s="95">
        <v>7</v>
      </c>
      <c r="D76" s="94" t="s">
        <v>252</v>
      </c>
      <c r="E76" s="95">
        <v>49</v>
      </c>
      <c r="G76" s="94" t="s">
        <v>162</v>
      </c>
      <c r="H76" s="95">
        <v>1</v>
      </c>
    </row>
    <row r="77" spans="1:8" x14ac:dyDescent="0.25">
      <c r="A77" s="94" t="s">
        <v>34</v>
      </c>
      <c r="B77" s="95">
        <v>350</v>
      </c>
      <c r="D77" s="94" t="s">
        <v>36</v>
      </c>
      <c r="E77" s="95">
        <v>11</v>
      </c>
      <c r="G77" s="94" t="s">
        <v>33</v>
      </c>
      <c r="H77" s="95">
        <v>2</v>
      </c>
    </row>
    <row r="78" spans="1:8" x14ac:dyDescent="0.25">
      <c r="A78" s="94" t="s">
        <v>252</v>
      </c>
      <c r="B78" s="95">
        <v>88</v>
      </c>
      <c r="D78" s="94" t="s">
        <v>37</v>
      </c>
      <c r="E78" s="95">
        <v>3</v>
      </c>
      <c r="G78" s="94" t="s">
        <v>34</v>
      </c>
      <c r="H78" s="95">
        <v>296</v>
      </c>
    </row>
    <row r="79" spans="1:8" x14ac:dyDescent="0.25">
      <c r="A79" s="94" t="s">
        <v>37</v>
      </c>
      <c r="B79" s="95">
        <v>2</v>
      </c>
      <c r="D79" s="94" t="s">
        <v>163</v>
      </c>
      <c r="E79" s="95">
        <v>140</v>
      </c>
      <c r="G79" s="94" t="s">
        <v>252</v>
      </c>
      <c r="H79" s="95">
        <v>15</v>
      </c>
    </row>
    <row r="80" spans="1:8" x14ac:dyDescent="0.25">
      <c r="A80" s="94" t="s">
        <v>163</v>
      </c>
      <c r="B80" s="95">
        <v>113</v>
      </c>
      <c r="D80" s="94" t="s">
        <v>253</v>
      </c>
      <c r="E80" s="95">
        <v>92</v>
      </c>
      <c r="G80" s="94" t="s">
        <v>35</v>
      </c>
      <c r="H80" s="95">
        <v>2</v>
      </c>
    </row>
    <row r="81" spans="1:8" x14ac:dyDescent="0.25">
      <c r="A81" s="94" t="s">
        <v>253</v>
      </c>
      <c r="B81" s="95">
        <v>98</v>
      </c>
      <c r="D81" s="94" t="s">
        <v>254</v>
      </c>
      <c r="E81" s="95">
        <v>323</v>
      </c>
      <c r="G81" s="94" t="s">
        <v>36</v>
      </c>
      <c r="H81" s="95">
        <v>31</v>
      </c>
    </row>
    <row r="82" spans="1:8" x14ac:dyDescent="0.25">
      <c r="A82" s="94" t="s">
        <v>254</v>
      </c>
      <c r="B82" s="95">
        <v>165</v>
      </c>
      <c r="D82" s="94" t="s">
        <v>164</v>
      </c>
      <c r="E82" s="95">
        <v>506</v>
      </c>
      <c r="G82" s="94" t="s">
        <v>37</v>
      </c>
      <c r="H82" s="95">
        <v>1</v>
      </c>
    </row>
    <row r="83" spans="1:8" x14ac:dyDescent="0.25">
      <c r="A83" s="94" t="s">
        <v>164</v>
      </c>
      <c r="B83" s="95">
        <v>494</v>
      </c>
      <c r="D83" s="94" t="s">
        <v>40</v>
      </c>
      <c r="E83" s="95">
        <v>43</v>
      </c>
      <c r="G83" s="94" t="s">
        <v>163</v>
      </c>
      <c r="H83" s="95">
        <v>132</v>
      </c>
    </row>
    <row r="84" spans="1:8" x14ac:dyDescent="0.25">
      <c r="A84" s="94" t="s">
        <v>125</v>
      </c>
      <c r="B84" s="95">
        <v>430</v>
      </c>
      <c r="D84" s="94" t="s">
        <v>125</v>
      </c>
      <c r="E84" s="95">
        <v>488</v>
      </c>
      <c r="G84" s="94" t="s">
        <v>253</v>
      </c>
      <c r="H84" s="95">
        <v>76</v>
      </c>
    </row>
    <row r="85" spans="1:8" x14ac:dyDescent="0.25">
      <c r="A85" s="94" t="s">
        <v>255</v>
      </c>
      <c r="B85" s="95">
        <v>2</v>
      </c>
      <c r="D85" s="94" t="s">
        <v>255</v>
      </c>
      <c r="E85" s="95">
        <v>7</v>
      </c>
      <c r="G85" s="94" t="s">
        <v>254</v>
      </c>
      <c r="H85" s="95">
        <v>425</v>
      </c>
    </row>
    <row r="86" spans="1:8" x14ac:dyDescent="0.25">
      <c r="A86" s="94" t="s">
        <v>126</v>
      </c>
      <c r="B86" s="95">
        <v>49</v>
      </c>
      <c r="D86" s="94" t="s">
        <v>126</v>
      </c>
      <c r="E86" s="95">
        <v>24</v>
      </c>
      <c r="G86" s="94" t="s">
        <v>164</v>
      </c>
      <c r="H86" s="95">
        <v>507</v>
      </c>
    </row>
    <row r="87" spans="1:8" x14ac:dyDescent="0.25">
      <c r="A87" s="94" t="s">
        <v>256</v>
      </c>
      <c r="B87" s="95">
        <v>137</v>
      </c>
      <c r="D87" s="94" t="s">
        <v>256</v>
      </c>
      <c r="E87" s="95">
        <v>68</v>
      </c>
      <c r="G87" s="94" t="s">
        <v>40</v>
      </c>
      <c r="H87" s="95">
        <v>129</v>
      </c>
    </row>
    <row r="88" spans="1:8" x14ac:dyDescent="0.25">
      <c r="A88" s="94" t="s">
        <v>257</v>
      </c>
      <c r="B88" s="95">
        <v>29</v>
      </c>
      <c r="D88" s="94" t="s">
        <v>257</v>
      </c>
      <c r="E88" s="95">
        <v>11</v>
      </c>
      <c r="G88" s="94" t="s">
        <v>125</v>
      </c>
      <c r="H88" s="95">
        <v>555</v>
      </c>
    </row>
    <row r="89" spans="1:8" x14ac:dyDescent="0.25">
      <c r="A89" s="94" t="s">
        <v>258</v>
      </c>
      <c r="B89" s="95">
        <v>40</v>
      </c>
      <c r="D89" s="94" t="s">
        <v>258</v>
      </c>
      <c r="E89" s="95">
        <v>42</v>
      </c>
      <c r="G89" s="94" t="s">
        <v>255</v>
      </c>
      <c r="H89" s="95">
        <v>4</v>
      </c>
    </row>
    <row r="90" spans="1:8" x14ac:dyDescent="0.25">
      <c r="A90" s="94" t="s">
        <v>259</v>
      </c>
      <c r="B90" s="95">
        <v>7</v>
      </c>
      <c r="D90" s="94" t="s">
        <v>259</v>
      </c>
      <c r="E90" s="95">
        <v>2</v>
      </c>
      <c r="G90" s="94" t="s">
        <v>126</v>
      </c>
      <c r="H90" s="95">
        <v>5</v>
      </c>
    </row>
    <row r="91" spans="1:8" x14ac:dyDescent="0.25">
      <c r="A91" s="94" t="s">
        <v>46</v>
      </c>
      <c r="B91" s="95">
        <v>48</v>
      </c>
      <c r="D91" s="94" t="s">
        <v>46</v>
      </c>
      <c r="E91" s="95">
        <v>58</v>
      </c>
      <c r="G91" s="94" t="s">
        <v>256</v>
      </c>
      <c r="H91" s="95">
        <v>19</v>
      </c>
    </row>
    <row r="92" spans="1:8" x14ac:dyDescent="0.25">
      <c r="A92" s="94" t="s">
        <v>47</v>
      </c>
      <c r="B92" s="95">
        <v>24</v>
      </c>
      <c r="D92" s="94" t="s">
        <v>47</v>
      </c>
      <c r="E92" s="95">
        <v>89</v>
      </c>
      <c r="G92" s="94" t="s">
        <v>257</v>
      </c>
      <c r="H92" s="95">
        <v>4</v>
      </c>
    </row>
    <row r="93" spans="1:8" x14ac:dyDescent="0.25">
      <c r="A93" s="94" t="s">
        <v>127</v>
      </c>
      <c r="B93" s="95">
        <v>392</v>
      </c>
      <c r="D93" s="94" t="s">
        <v>127</v>
      </c>
      <c r="E93" s="95">
        <v>390</v>
      </c>
      <c r="G93" s="94" t="s">
        <v>258</v>
      </c>
      <c r="H93" s="95">
        <v>54</v>
      </c>
    </row>
    <row r="94" spans="1:8" x14ac:dyDescent="0.25">
      <c r="A94" s="94" t="s">
        <v>55</v>
      </c>
      <c r="B94" s="95">
        <v>205</v>
      </c>
      <c r="D94" s="94" t="s">
        <v>55</v>
      </c>
      <c r="E94" s="95">
        <v>186</v>
      </c>
      <c r="G94" s="94" t="s">
        <v>259</v>
      </c>
      <c r="H94" s="95">
        <v>1</v>
      </c>
    </row>
    <row r="95" spans="1:8" x14ac:dyDescent="0.25">
      <c r="A95" s="94" t="s">
        <v>165</v>
      </c>
      <c r="B95" s="95">
        <v>17</v>
      </c>
      <c r="D95" s="94" t="s">
        <v>165</v>
      </c>
      <c r="E95" s="95">
        <v>24</v>
      </c>
      <c r="G95" s="94" t="s">
        <v>46</v>
      </c>
      <c r="H95" s="95">
        <v>77</v>
      </c>
    </row>
    <row r="96" spans="1:8" x14ac:dyDescent="0.25">
      <c r="A96" s="94" t="s">
        <v>260</v>
      </c>
      <c r="B96" s="95">
        <v>32</v>
      </c>
      <c r="D96" s="94" t="s">
        <v>260</v>
      </c>
      <c r="E96" s="95">
        <v>28</v>
      </c>
      <c r="G96" s="94" t="s">
        <v>47</v>
      </c>
      <c r="H96" s="95">
        <v>134</v>
      </c>
    </row>
    <row r="97" spans="1:8" x14ac:dyDescent="0.25">
      <c r="A97" s="94" t="s">
        <v>261</v>
      </c>
      <c r="B97" s="95">
        <v>3</v>
      </c>
      <c r="D97" s="94" t="s">
        <v>261</v>
      </c>
      <c r="E97" s="95">
        <v>6</v>
      </c>
      <c r="G97" s="94" t="s">
        <v>127</v>
      </c>
      <c r="H97" s="95">
        <v>388</v>
      </c>
    </row>
    <row r="98" spans="1:8" x14ac:dyDescent="0.25">
      <c r="A98" s="94" t="s">
        <v>130</v>
      </c>
      <c r="B98" s="95">
        <v>2375</v>
      </c>
      <c r="D98" s="94" t="s">
        <v>130</v>
      </c>
      <c r="E98" s="95">
        <v>2349</v>
      </c>
      <c r="G98" s="94" t="s">
        <v>55</v>
      </c>
      <c r="H98" s="95">
        <v>206</v>
      </c>
    </row>
    <row r="99" spans="1:8" x14ac:dyDescent="0.25">
      <c r="A99" s="94" t="s">
        <v>133</v>
      </c>
      <c r="B99" s="95">
        <v>190</v>
      </c>
      <c r="D99" s="94" t="s">
        <v>133</v>
      </c>
      <c r="E99" s="95">
        <v>231</v>
      </c>
      <c r="G99" s="94" t="s">
        <v>165</v>
      </c>
      <c r="H99" s="95">
        <v>24</v>
      </c>
    </row>
    <row r="100" spans="1:8" x14ac:dyDescent="0.25">
      <c r="A100" s="94" t="s">
        <v>262</v>
      </c>
      <c r="B100" s="95">
        <v>231</v>
      </c>
      <c r="D100" s="94" t="s">
        <v>262</v>
      </c>
      <c r="E100" s="95">
        <v>210</v>
      </c>
      <c r="G100" s="94" t="s">
        <v>260</v>
      </c>
      <c r="H100" s="95">
        <v>24</v>
      </c>
    </row>
    <row r="101" spans="1:8" x14ac:dyDescent="0.25">
      <c r="A101" s="94" t="s">
        <v>263</v>
      </c>
      <c r="B101" s="95">
        <v>408</v>
      </c>
      <c r="D101" s="94" t="s">
        <v>263</v>
      </c>
      <c r="E101" s="95">
        <v>551</v>
      </c>
      <c r="G101" s="94" t="s">
        <v>261</v>
      </c>
      <c r="H101" s="95">
        <v>4</v>
      </c>
    </row>
    <row r="102" spans="1:8" x14ac:dyDescent="0.25">
      <c r="A102" s="94" t="s">
        <v>166</v>
      </c>
      <c r="B102" s="95">
        <v>64</v>
      </c>
      <c r="D102" s="94" t="s">
        <v>166</v>
      </c>
      <c r="E102" s="95">
        <v>28</v>
      </c>
      <c r="G102" s="94" t="s">
        <v>130</v>
      </c>
      <c r="H102" s="95">
        <v>2436</v>
      </c>
    </row>
    <row r="103" spans="1:8" x14ac:dyDescent="0.25">
      <c r="A103" s="94" t="s">
        <v>73</v>
      </c>
      <c r="B103" s="95">
        <v>36</v>
      </c>
      <c r="D103" s="94" t="s">
        <v>71</v>
      </c>
      <c r="E103" s="95">
        <v>12</v>
      </c>
      <c r="G103" s="94" t="s">
        <v>133</v>
      </c>
      <c r="H103" s="95">
        <v>210</v>
      </c>
    </row>
    <row r="104" spans="1:8" x14ac:dyDescent="0.25">
      <c r="A104" s="94" t="s">
        <v>264</v>
      </c>
      <c r="B104" s="95">
        <v>26</v>
      </c>
      <c r="D104" s="94" t="s">
        <v>73</v>
      </c>
      <c r="E104" s="95">
        <v>46</v>
      </c>
      <c r="G104" s="94" t="s">
        <v>262</v>
      </c>
      <c r="H104" s="95">
        <v>77</v>
      </c>
    </row>
    <row r="105" spans="1:8" x14ac:dyDescent="0.25">
      <c r="A105" s="94" t="s">
        <v>103</v>
      </c>
      <c r="B105" s="95">
        <v>29</v>
      </c>
      <c r="D105" s="94" t="s">
        <v>136</v>
      </c>
      <c r="E105" s="95">
        <v>1</v>
      </c>
      <c r="G105" s="94" t="s">
        <v>263</v>
      </c>
      <c r="H105" s="95">
        <v>712</v>
      </c>
    </row>
    <row r="106" spans="1:8" x14ac:dyDescent="0.25">
      <c r="A106" s="94" t="s">
        <v>78</v>
      </c>
      <c r="B106" s="95">
        <v>147</v>
      </c>
      <c r="D106" s="94" t="s">
        <v>137</v>
      </c>
      <c r="E106" s="95">
        <v>141</v>
      </c>
      <c r="G106" s="94" t="s">
        <v>134</v>
      </c>
      <c r="H106" s="95">
        <v>26</v>
      </c>
    </row>
    <row r="107" spans="1:8" x14ac:dyDescent="0.25">
      <c r="A107" s="94" t="s">
        <v>138</v>
      </c>
      <c r="B107" s="95">
        <v>1</v>
      </c>
      <c r="D107" s="94" t="s">
        <v>264</v>
      </c>
      <c r="E107" s="95">
        <v>12</v>
      </c>
      <c r="G107" s="94" t="s">
        <v>166</v>
      </c>
      <c r="H107" s="95">
        <v>9</v>
      </c>
    </row>
    <row r="108" spans="1:8" x14ac:dyDescent="0.25">
      <c r="A108" s="94" t="s">
        <v>83</v>
      </c>
      <c r="B108" s="95">
        <v>58</v>
      </c>
      <c r="D108" s="94" t="s">
        <v>103</v>
      </c>
      <c r="E108" s="95">
        <v>47</v>
      </c>
      <c r="G108" s="94" t="s">
        <v>71</v>
      </c>
      <c r="H108" s="95">
        <v>41</v>
      </c>
    </row>
    <row r="109" spans="1:8" x14ac:dyDescent="0.25">
      <c r="A109" s="94" t="s">
        <v>140</v>
      </c>
      <c r="B109" s="95">
        <v>83</v>
      </c>
      <c r="D109" s="94" t="s">
        <v>78</v>
      </c>
      <c r="E109" s="95">
        <v>153</v>
      </c>
      <c r="G109" s="94" t="s">
        <v>73</v>
      </c>
      <c r="H109" s="95">
        <v>69</v>
      </c>
    </row>
    <row r="110" spans="1:8" x14ac:dyDescent="0.25">
      <c r="A110" s="94" t="s">
        <v>87</v>
      </c>
      <c r="B110" s="95">
        <v>24</v>
      </c>
      <c r="D110" s="94" t="s">
        <v>138</v>
      </c>
      <c r="E110" s="95">
        <v>84</v>
      </c>
      <c r="G110" s="94" t="s">
        <v>136</v>
      </c>
      <c r="H110" s="95">
        <v>42</v>
      </c>
    </row>
    <row r="111" spans="1:8" x14ac:dyDescent="0.25">
      <c r="A111" s="94" t="s">
        <v>265</v>
      </c>
      <c r="B111" s="95">
        <v>125</v>
      </c>
      <c r="D111" s="94" t="s">
        <v>83</v>
      </c>
      <c r="E111" s="95">
        <v>68</v>
      </c>
      <c r="G111" s="94" t="s">
        <v>137</v>
      </c>
      <c r="H111" s="95">
        <v>512</v>
      </c>
    </row>
    <row r="112" spans="1:8" x14ac:dyDescent="0.25">
      <c r="A112" s="94" t="s">
        <v>266</v>
      </c>
      <c r="B112" s="95">
        <v>1401</v>
      </c>
      <c r="D112" s="94" t="s">
        <v>140</v>
      </c>
      <c r="E112" s="95">
        <v>142</v>
      </c>
      <c r="G112" s="94" t="s">
        <v>264</v>
      </c>
      <c r="H112" s="95">
        <v>4</v>
      </c>
    </row>
    <row r="113" spans="1:8" x14ac:dyDescent="0.25">
      <c r="A113" s="94" t="s">
        <v>267</v>
      </c>
      <c r="B113" s="95">
        <v>616</v>
      </c>
      <c r="D113" s="94" t="s">
        <v>87</v>
      </c>
      <c r="E113" s="95">
        <v>33</v>
      </c>
      <c r="G113" s="94" t="s">
        <v>103</v>
      </c>
      <c r="H113" s="95">
        <v>89</v>
      </c>
    </row>
    <row r="114" spans="1:8" x14ac:dyDescent="0.25">
      <c r="A114" s="94" t="s">
        <v>268</v>
      </c>
      <c r="B114" s="95">
        <v>15</v>
      </c>
      <c r="D114" s="94" t="s">
        <v>265</v>
      </c>
      <c r="E114" s="95">
        <v>55</v>
      </c>
      <c r="G114" s="94" t="s">
        <v>78</v>
      </c>
      <c r="H114" s="95">
        <v>161</v>
      </c>
    </row>
    <row r="115" spans="1:8" x14ac:dyDescent="0.25">
      <c r="A115" s="94" t="s">
        <v>142</v>
      </c>
      <c r="B115" s="95">
        <v>137</v>
      </c>
      <c r="D115" s="94" t="s">
        <v>266</v>
      </c>
      <c r="E115" s="95">
        <v>2184</v>
      </c>
      <c r="G115" s="94" t="s">
        <v>138</v>
      </c>
      <c r="H115" s="95">
        <v>250</v>
      </c>
    </row>
    <row r="116" spans="1:8" x14ac:dyDescent="0.25">
      <c r="A116" s="94" t="s">
        <v>269</v>
      </c>
      <c r="B116" s="95">
        <v>51</v>
      </c>
      <c r="D116" s="94" t="s">
        <v>267</v>
      </c>
      <c r="E116" s="95">
        <v>741</v>
      </c>
      <c r="G116" s="94" t="s">
        <v>179</v>
      </c>
      <c r="H116" s="95">
        <v>20</v>
      </c>
    </row>
    <row r="117" spans="1:8" x14ac:dyDescent="0.25">
      <c r="A117" s="94" t="s">
        <v>270</v>
      </c>
      <c r="B117" s="95">
        <v>22</v>
      </c>
      <c r="D117" s="94" t="s">
        <v>268</v>
      </c>
      <c r="E117" s="95">
        <v>8</v>
      </c>
      <c r="G117" s="94" t="s">
        <v>83</v>
      </c>
      <c r="H117" s="95">
        <v>63</v>
      </c>
    </row>
    <row r="118" spans="1:8" x14ac:dyDescent="0.25">
      <c r="A118" s="94" t="s">
        <v>271</v>
      </c>
      <c r="B118" s="95">
        <v>293</v>
      </c>
      <c r="D118" s="94" t="s">
        <v>142</v>
      </c>
      <c r="E118" s="95">
        <v>154</v>
      </c>
      <c r="G118" s="94" t="s">
        <v>140</v>
      </c>
      <c r="H118" s="95">
        <v>216</v>
      </c>
    </row>
    <row r="119" spans="1:8" x14ac:dyDescent="0.25">
      <c r="A119" s="94" t="s">
        <v>272</v>
      </c>
      <c r="B119" s="95">
        <v>32</v>
      </c>
      <c r="D119" s="94" t="s">
        <v>269</v>
      </c>
      <c r="E119" s="95">
        <v>21</v>
      </c>
      <c r="G119" s="94" t="s">
        <v>87</v>
      </c>
      <c r="H119" s="95">
        <v>38</v>
      </c>
    </row>
    <row r="120" spans="1:8" x14ac:dyDescent="0.25">
      <c r="A120" s="94" t="s">
        <v>167</v>
      </c>
      <c r="B120" s="95">
        <v>33</v>
      </c>
      <c r="D120" s="94" t="s">
        <v>270</v>
      </c>
      <c r="E120" s="95">
        <v>13</v>
      </c>
      <c r="G120" s="94" t="s">
        <v>265</v>
      </c>
      <c r="H120" s="95">
        <v>19</v>
      </c>
    </row>
    <row r="121" spans="1:8" x14ac:dyDescent="0.25">
      <c r="A121" s="94" t="s">
        <v>168</v>
      </c>
      <c r="B121" s="95">
        <v>56</v>
      </c>
      <c r="D121" s="94" t="s">
        <v>271</v>
      </c>
      <c r="E121" s="95">
        <v>411</v>
      </c>
      <c r="G121" s="94" t="s">
        <v>266</v>
      </c>
      <c r="H121" s="95">
        <v>1518</v>
      </c>
    </row>
    <row r="122" spans="1:8" x14ac:dyDescent="0.25">
      <c r="A122" s="94" t="s">
        <v>169</v>
      </c>
      <c r="B122" s="95">
        <v>219</v>
      </c>
      <c r="D122" s="94" t="s">
        <v>272</v>
      </c>
      <c r="E122" s="95">
        <v>10</v>
      </c>
      <c r="G122" s="94" t="s">
        <v>267</v>
      </c>
      <c r="H122" s="95">
        <v>517</v>
      </c>
    </row>
    <row r="123" spans="1:8" x14ac:dyDescent="0.25">
      <c r="A123" s="94" t="s">
        <v>170</v>
      </c>
      <c r="B123" s="95">
        <v>69</v>
      </c>
      <c r="D123" s="94" t="s">
        <v>167</v>
      </c>
      <c r="E123" s="95">
        <v>13</v>
      </c>
      <c r="G123" s="94" t="s">
        <v>268</v>
      </c>
      <c r="H123" s="95">
        <v>2</v>
      </c>
    </row>
    <row r="124" spans="1:8" x14ac:dyDescent="0.25">
      <c r="A124" s="94" t="s">
        <v>273</v>
      </c>
      <c r="B124" s="95">
        <v>34</v>
      </c>
      <c r="D124" s="94" t="s">
        <v>168</v>
      </c>
      <c r="E124" s="95">
        <v>37</v>
      </c>
      <c r="G124" s="94" t="s">
        <v>142</v>
      </c>
      <c r="H124" s="95">
        <v>157</v>
      </c>
    </row>
    <row r="125" spans="1:8" x14ac:dyDescent="0.25">
      <c r="A125" s="94" t="s">
        <v>171</v>
      </c>
      <c r="B125" s="95">
        <v>1</v>
      </c>
      <c r="D125" s="94" t="s">
        <v>169</v>
      </c>
      <c r="E125" s="95">
        <v>320</v>
      </c>
      <c r="G125" s="94" t="s">
        <v>269</v>
      </c>
      <c r="H125" s="95">
        <v>13</v>
      </c>
    </row>
    <row r="126" spans="1:8" x14ac:dyDescent="0.25">
      <c r="A126" s="94" t="s">
        <v>172</v>
      </c>
      <c r="B126" s="95">
        <v>12</v>
      </c>
      <c r="D126" s="94" t="s">
        <v>170</v>
      </c>
      <c r="E126" s="95">
        <v>97</v>
      </c>
      <c r="G126" s="94" t="s">
        <v>270</v>
      </c>
      <c r="H126" s="95">
        <v>3</v>
      </c>
    </row>
    <row r="127" spans="1:8" x14ac:dyDescent="0.25">
      <c r="A127" s="94" t="s">
        <v>173</v>
      </c>
      <c r="B127" s="95">
        <v>3</v>
      </c>
      <c r="D127" s="94" t="s">
        <v>273</v>
      </c>
      <c r="E127" s="95">
        <v>20</v>
      </c>
      <c r="G127" s="94" t="s">
        <v>271</v>
      </c>
      <c r="H127" s="95">
        <v>297</v>
      </c>
    </row>
    <row r="128" spans="1:8" x14ac:dyDescent="0.25">
      <c r="A128" s="94" t="s">
        <v>174</v>
      </c>
      <c r="B128" s="95">
        <v>93</v>
      </c>
      <c r="D128" s="94" t="s">
        <v>171</v>
      </c>
      <c r="E128" s="95">
        <v>6</v>
      </c>
      <c r="G128" s="94" t="s">
        <v>272</v>
      </c>
      <c r="H128" s="95">
        <v>4</v>
      </c>
    </row>
    <row r="129" spans="1:8" x14ac:dyDescent="0.25">
      <c r="A129" s="94" t="s">
        <v>274</v>
      </c>
      <c r="B129" s="95">
        <v>23</v>
      </c>
      <c r="D129" s="94" t="s">
        <v>172</v>
      </c>
      <c r="E129" s="95">
        <v>21</v>
      </c>
      <c r="G129" s="94" t="s">
        <v>167</v>
      </c>
      <c r="H129" s="95">
        <v>25</v>
      </c>
    </row>
    <row r="130" spans="1:8" x14ac:dyDescent="0.25">
      <c r="A130" s="94" t="s">
        <v>175</v>
      </c>
      <c r="B130" s="95">
        <v>181</v>
      </c>
      <c r="D130" s="94" t="s">
        <v>173</v>
      </c>
      <c r="E130" s="95">
        <v>4</v>
      </c>
      <c r="G130" s="94" t="s">
        <v>168</v>
      </c>
      <c r="H130" s="95">
        <v>9</v>
      </c>
    </row>
    <row r="131" spans="1:8" x14ac:dyDescent="0.25">
      <c r="A131" s="94" t="s">
        <v>275</v>
      </c>
      <c r="B131" s="95">
        <v>36</v>
      </c>
      <c r="D131" s="94" t="s">
        <v>174</v>
      </c>
      <c r="E131" s="95">
        <v>104</v>
      </c>
      <c r="G131" s="94" t="s">
        <v>169</v>
      </c>
      <c r="H131" s="95">
        <v>332</v>
      </c>
    </row>
    <row r="132" spans="1:8" x14ac:dyDescent="0.25">
      <c r="A132" s="94" t="s">
        <v>276</v>
      </c>
      <c r="B132" s="95">
        <v>4267</v>
      </c>
      <c r="D132" s="94" t="s">
        <v>274</v>
      </c>
      <c r="E132" s="95">
        <v>23</v>
      </c>
      <c r="G132" s="94" t="s">
        <v>170</v>
      </c>
      <c r="H132" s="95">
        <v>100</v>
      </c>
    </row>
    <row r="133" spans="1:8" x14ac:dyDescent="0.25">
      <c r="A133" s="94" t="s">
        <v>176</v>
      </c>
      <c r="B133" s="95">
        <v>14</v>
      </c>
      <c r="D133" s="94" t="s">
        <v>175</v>
      </c>
      <c r="E133" s="95">
        <v>229</v>
      </c>
      <c r="G133" s="94" t="s">
        <v>273</v>
      </c>
      <c r="H133" s="95">
        <v>6</v>
      </c>
    </row>
    <row r="134" spans="1:8" x14ac:dyDescent="0.25">
      <c r="A134" s="94" t="s">
        <v>90</v>
      </c>
      <c r="B134" s="95">
        <v>145</v>
      </c>
      <c r="D134" s="94" t="s">
        <v>275</v>
      </c>
      <c r="E134" s="95">
        <v>13</v>
      </c>
      <c r="G134" s="94" t="s">
        <v>171</v>
      </c>
      <c r="H134" s="95">
        <v>8</v>
      </c>
    </row>
    <row r="135" spans="1:8" x14ac:dyDescent="0.25">
      <c r="A135" s="94" t="s">
        <v>277</v>
      </c>
      <c r="B135" s="95">
        <v>13</v>
      </c>
      <c r="D135" s="94" t="s">
        <v>276</v>
      </c>
      <c r="E135" s="95">
        <v>3457</v>
      </c>
      <c r="G135" s="94" t="s">
        <v>172</v>
      </c>
      <c r="H135" s="95">
        <v>30</v>
      </c>
    </row>
    <row r="136" spans="1:8" x14ac:dyDescent="0.25">
      <c r="A136" s="94" t="s">
        <v>278</v>
      </c>
      <c r="B136" s="95">
        <v>2</v>
      </c>
      <c r="D136" s="94" t="s">
        <v>176</v>
      </c>
      <c r="E136" s="95">
        <v>37</v>
      </c>
      <c r="G136" s="94" t="s">
        <v>173</v>
      </c>
      <c r="H136" s="95">
        <v>6</v>
      </c>
    </row>
    <row r="137" spans="1:8" x14ac:dyDescent="0.25">
      <c r="A137" s="96" t="s">
        <v>95</v>
      </c>
      <c r="B137" s="97">
        <v>23064</v>
      </c>
      <c r="D137" s="94" t="s">
        <v>90</v>
      </c>
      <c r="E137" s="95">
        <v>179</v>
      </c>
      <c r="G137" s="94" t="s">
        <v>174</v>
      </c>
      <c r="H137" s="95">
        <v>83</v>
      </c>
    </row>
    <row r="138" spans="1:8" x14ac:dyDescent="0.25">
      <c r="D138" s="94" t="s">
        <v>277</v>
      </c>
      <c r="E138" s="95">
        <v>20</v>
      </c>
      <c r="G138" s="94" t="s">
        <v>274</v>
      </c>
      <c r="H138" s="95">
        <v>26</v>
      </c>
    </row>
    <row r="139" spans="1:8" x14ac:dyDescent="0.25">
      <c r="D139" s="94" t="s">
        <v>278</v>
      </c>
      <c r="E139" s="95">
        <v>1</v>
      </c>
      <c r="G139" s="94" t="s">
        <v>175</v>
      </c>
      <c r="H139" s="95">
        <v>205</v>
      </c>
    </row>
    <row r="140" spans="1:8" x14ac:dyDescent="0.25">
      <c r="D140" s="96" t="s">
        <v>95</v>
      </c>
      <c r="E140" s="97">
        <v>23856</v>
      </c>
      <c r="G140" s="94" t="s">
        <v>275</v>
      </c>
      <c r="H140" s="95">
        <v>2</v>
      </c>
    </row>
    <row r="141" spans="1:8" x14ac:dyDescent="0.25">
      <c r="G141" s="94" t="s">
        <v>276</v>
      </c>
      <c r="H141" s="95">
        <v>3948</v>
      </c>
    </row>
    <row r="142" spans="1:8" x14ac:dyDescent="0.25">
      <c r="G142" s="94" t="s">
        <v>176</v>
      </c>
      <c r="H142" s="95">
        <v>14</v>
      </c>
    </row>
    <row r="143" spans="1:8" x14ac:dyDescent="0.25">
      <c r="G143" s="94" t="s">
        <v>90</v>
      </c>
      <c r="H143" s="95">
        <v>182</v>
      </c>
    </row>
    <row r="144" spans="1:8" x14ac:dyDescent="0.25">
      <c r="G144" s="94" t="s">
        <v>277</v>
      </c>
      <c r="H144" s="95">
        <v>34</v>
      </c>
    </row>
    <row r="145" spans="7:8" x14ac:dyDescent="0.25">
      <c r="G145" s="94" t="s">
        <v>278</v>
      </c>
      <c r="H145" s="95">
        <v>1</v>
      </c>
    </row>
    <row r="146" spans="7:8" x14ac:dyDescent="0.25">
      <c r="G146" s="96" t="s">
        <v>95</v>
      </c>
      <c r="H146" s="97">
        <v>25113</v>
      </c>
    </row>
  </sheetData>
  <sheetProtection algorithmName="SHA-512" hashValue="z8tdUEF1nfw105vFt5uYV9fQx6KyYbrB4CeHmWIyQEejz6l0F8BwYRKuna5N/QeVNYVKpMHfM11ewtkBG2ZCbQ==" saltValue="Nx0+XYDMi1kFopO+y+xTYQ==" spinCount="100000" sheet="1" objects="1" scenarios="1" selectLockedCells="1" selectUnlockedCells="1"/>
  <mergeCells count="3">
    <mergeCell ref="A1:B1"/>
    <mergeCell ref="D1:E1"/>
    <mergeCell ref="G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tabSelected="1" workbookViewId="0">
      <selection activeCell="A158" sqref="A158:B158"/>
    </sheetView>
  </sheetViews>
  <sheetFormatPr defaultRowHeight="15" x14ac:dyDescent="0.25"/>
  <cols>
    <col min="1" max="1" width="20.140625" style="99" bestFit="1" customWidth="1"/>
    <col min="2" max="3" width="8.85546875" style="99"/>
    <col min="4" max="4" width="20.140625" bestFit="1" customWidth="1"/>
    <col min="7" max="7" width="20.140625" bestFit="1" customWidth="1"/>
  </cols>
  <sheetData>
    <row r="1" spans="1:8" x14ac:dyDescent="0.25">
      <c r="A1" s="131" t="s">
        <v>93</v>
      </c>
      <c r="B1" s="131"/>
      <c r="D1" s="131" t="s">
        <v>104</v>
      </c>
      <c r="E1" s="131"/>
      <c r="G1" s="131" t="s">
        <v>107</v>
      </c>
      <c r="H1" s="131"/>
    </row>
    <row r="2" spans="1:8" x14ac:dyDescent="0.25">
      <c r="A2" s="86" t="s">
        <v>282</v>
      </c>
      <c r="B2" s="86" t="s">
        <v>280</v>
      </c>
      <c r="D2" s="86" t="s">
        <v>282</v>
      </c>
      <c r="E2" s="86" t="s">
        <v>280</v>
      </c>
      <c r="G2" s="86" t="s">
        <v>282</v>
      </c>
      <c r="H2" s="86" t="s">
        <v>280</v>
      </c>
    </row>
    <row r="3" spans="1:8" x14ac:dyDescent="0.25">
      <c r="A3" s="100" t="s">
        <v>287</v>
      </c>
      <c r="B3" s="11">
        <v>36</v>
      </c>
      <c r="D3" s="98" t="s">
        <v>287</v>
      </c>
      <c r="E3" s="8">
        <v>32</v>
      </c>
      <c r="G3" s="98" t="s">
        <v>287</v>
      </c>
      <c r="H3" s="8">
        <v>19</v>
      </c>
    </row>
    <row r="4" spans="1:8" x14ac:dyDescent="0.25">
      <c r="A4" s="100" t="s">
        <v>288</v>
      </c>
      <c r="B4" s="11">
        <v>17</v>
      </c>
      <c r="D4" s="98" t="s">
        <v>288</v>
      </c>
      <c r="E4" s="8">
        <v>19</v>
      </c>
      <c r="G4" s="98" t="s">
        <v>288</v>
      </c>
      <c r="H4" s="8">
        <v>19</v>
      </c>
    </row>
    <row r="5" spans="1:8" x14ac:dyDescent="0.25">
      <c r="A5" s="100" t="s">
        <v>291</v>
      </c>
      <c r="B5" s="11">
        <v>25</v>
      </c>
      <c r="D5" s="98" t="s">
        <v>289</v>
      </c>
      <c r="E5" s="8">
        <v>16</v>
      </c>
      <c r="G5" s="98" t="s">
        <v>289</v>
      </c>
      <c r="H5" s="8">
        <v>23</v>
      </c>
    </row>
    <row r="6" spans="1:8" x14ac:dyDescent="0.25">
      <c r="A6" s="100" t="s">
        <v>292</v>
      </c>
      <c r="B6" s="11">
        <v>6</v>
      </c>
      <c r="D6" s="98" t="s">
        <v>290</v>
      </c>
      <c r="E6" s="8">
        <v>1</v>
      </c>
      <c r="G6" s="98" t="s">
        <v>291</v>
      </c>
      <c r="H6" s="8">
        <v>29</v>
      </c>
    </row>
    <row r="7" spans="1:8" x14ac:dyDescent="0.25">
      <c r="A7" s="100" t="s">
        <v>293</v>
      </c>
      <c r="B7" s="11">
        <v>7</v>
      </c>
      <c r="D7" s="98" t="s">
        <v>291</v>
      </c>
      <c r="E7" s="8">
        <v>16</v>
      </c>
      <c r="G7" s="98" t="s">
        <v>292</v>
      </c>
      <c r="H7" s="8">
        <v>5</v>
      </c>
    </row>
    <row r="8" spans="1:8" x14ac:dyDescent="0.25">
      <c r="A8" s="100" t="s">
        <v>294</v>
      </c>
      <c r="B8" s="11">
        <v>2</v>
      </c>
      <c r="D8" s="98" t="s">
        <v>292</v>
      </c>
      <c r="E8" s="8">
        <v>1</v>
      </c>
      <c r="G8" s="98" t="s">
        <v>293</v>
      </c>
      <c r="H8" s="8">
        <v>9</v>
      </c>
    </row>
    <row r="9" spans="1:8" x14ac:dyDescent="0.25">
      <c r="A9" s="100" t="s">
        <v>443</v>
      </c>
      <c r="B9" s="11">
        <v>2</v>
      </c>
      <c r="D9" s="98" t="s">
        <v>293</v>
      </c>
      <c r="E9" s="8">
        <v>6</v>
      </c>
      <c r="G9" s="98" t="s">
        <v>294</v>
      </c>
      <c r="H9" s="8">
        <v>8</v>
      </c>
    </row>
    <row r="10" spans="1:8" x14ac:dyDescent="0.25">
      <c r="A10" s="100" t="s">
        <v>444</v>
      </c>
      <c r="B10" s="11">
        <v>2</v>
      </c>
      <c r="D10" s="98" t="s">
        <v>294</v>
      </c>
      <c r="E10" s="8">
        <v>3</v>
      </c>
      <c r="G10" s="98" t="s">
        <v>443</v>
      </c>
      <c r="H10" s="8">
        <v>13</v>
      </c>
    </row>
    <row r="11" spans="1:8" x14ac:dyDescent="0.25">
      <c r="A11" s="100" t="s">
        <v>295</v>
      </c>
      <c r="B11" s="11">
        <v>11</v>
      </c>
      <c r="D11" s="98" t="s">
        <v>295</v>
      </c>
      <c r="E11" s="8">
        <v>10</v>
      </c>
      <c r="G11" s="98" t="s">
        <v>444</v>
      </c>
      <c r="H11" s="8">
        <v>14</v>
      </c>
    </row>
    <row r="12" spans="1:8" x14ac:dyDescent="0.25">
      <c r="A12" s="100" t="s">
        <v>296</v>
      </c>
      <c r="B12" s="11">
        <v>2</v>
      </c>
      <c r="D12" s="98" t="s">
        <v>296</v>
      </c>
      <c r="E12" s="8">
        <v>6</v>
      </c>
      <c r="G12" s="98" t="s">
        <v>295</v>
      </c>
      <c r="H12" s="8">
        <v>16</v>
      </c>
    </row>
    <row r="13" spans="1:8" x14ac:dyDescent="0.25">
      <c r="A13" s="100" t="s">
        <v>297</v>
      </c>
      <c r="B13" s="11">
        <v>2</v>
      </c>
      <c r="D13" s="98" t="s">
        <v>297</v>
      </c>
      <c r="E13" s="8">
        <v>2</v>
      </c>
      <c r="G13" s="98" t="s">
        <v>296</v>
      </c>
      <c r="H13" s="8">
        <v>3</v>
      </c>
    </row>
    <row r="14" spans="1:8" x14ac:dyDescent="0.25">
      <c r="A14" s="100" t="s">
        <v>298</v>
      </c>
      <c r="B14" s="11">
        <v>14</v>
      </c>
      <c r="D14" s="98" t="s">
        <v>298</v>
      </c>
      <c r="E14" s="8">
        <v>27</v>
      </c>
      <c r="G14" s="98" t="s">
        <v>474</v>
      </c>
      <c r="H14" s="8">
        <v>1</v>
      </c>
    </row>
    <row r="15" spans="1:8" x14ac:dyDescent="0.25">
      <c r="A15" s="100" t="s">
        <v>445</v>
      </c>
      <c r="B15" s="11">
        <v>1</v>
      </c>
      <c r="D15" s="98" t="s">
        <v>299</v>
      </c>
      <c r="E15" s="8">
        <v>21</v>
      </c>
      <c r="G15" s="98" t="s">
        <v>298</v>
      </c>
      <c r="H15" s="8">
        <v>17</v>
      </c>
    </row>
    <row r="16" spans="1:8" x14ac:dyDescent="0.25">
      <c r="A16" s="100" t="s">
        <v>446</v>
      </c>
      <c r="B16" s="11">
        <v>2</v>
      </c>
      <c r="D16" s="98" t="s">
        <v>300</v>
      </c>
      <c r="E16" s="8">
        <v>5</v>
      </c>
      <c r="G16" s="98" t="s">
        <v>475</v>
      </c>
      <c r="H16" s="8">
        <v>2</v>
      </c>
    </row>
    <row r="17" spans="1:8" x14ac:dyDescent="0.25">
      <c r="A17" s="100" t="s">
        <v>447</v>
      </c>
      <c r="B17" s="11">
        <v>2</v>
      </c>
      <c r="D17" s="98" t="s">
        <v>301</v>
      </c>
      <c r="E17" s="8">
        <v>3</v>
      </c>
      <c r="G17" s="98" t="s">
        <v>299</v>
      </c>
      <c r="H17" s="8">
        <v>26</v>
      </c>
    </row>
    <row r="18" spans="1:8" x14ac:dyDescent="0.25">
      <c r="A18" s="100" t="s">
        <v>448</v>
      </c>
      <c r="B18" s="11">
        <v>1</v>
      </c>
      <c r="D18" s="98" t="s">
        <v>302</v>
      </c>
      <c r="E18" s="8">
        <v>4</v>
      </c>
      <c r="G18" s="98" t="s">
        <v>300</v>
      </c>
      <c r="H18" s="8">
        <v>9</v>
      </c>
    </row>
    <row r="19" spans="1:8" x14ac:dyDescent="0.25">
      <c r="A19" s="100" t="s">
        <v>449</v>
      </c>
      <c r="B19" s="11">
        <v>2</v>
      </c>
      <c r="D19" s="98" t="s">
        <v>303</v>
      </c>
      <c r="E19" s="8">
        <v>1</v>
      </c>
      <c r="G19" s="98" t="s">
        <v>301</v>
      </c>
      <c r="H19" s="8">
        <v>14</v>
      </c>
    </row>
    <row r="20" spans="1:8" x14ac:dyDescent="0.25">
      <c r="A20" s="100" t="s">
        <v>299</v>
      </c>
      <c r="B20" s="11">
        <v>17</v>
      </c>
      <c r="D20" s="98" t="s">
        <v>304</v>
      </c>
      <c r="E20" s="8">
        <v>1</v>
      </c>
      <c r="G20" s="98" t="s">
        <v>302</v>
      </c>
      <c r="H20" s="8">
        <v>16</v>
      </c>
    </row>
    <row r="21" spans="1:8" x14ac:dyDescent="0.25">
      <c r="A21" s="100" t="s">
        <v>300</v>
      </c>
      <c r="B21" s="11">
        <v>4</v>
      </c>
      <c r="D21" s="98" t="s">
        <v>305</v>
      </c>
      <c r="E21" s="8">
        <v>12</v>
      </c>
      <c r="G21" s="98" t="s">
        <v>305</v>
      </c>
      <c r="H21" s="8">
        <v>14</v>
      </c>
    </row>
    <row r="22" spans="1:8" x14ac:dyDescent="0.25">
      <c r="A22" s="100" t="s">
        <v>305</v>
      </c>
      <c r="B22" s="11">
        <v>6</v>
      </c>
      <c r="D22" s="98" t="s">
        <v>306</v>
      </c>
      <c r="E22" s="8">
        <v>20</v>
      </c>
      <c r="G22" s="98" t="s">
        <v>306</v>
      </c>
      <c r="H22" s="8">
        <v>19</v>
      </c>
    </row>
    <row r="23" spans="1:8" x14ac:dyDescent="0.25">
      <c r="A23" s="100" t="s">
        <v>306</v>
      </c>
      <c r="B23" s="11">
        <v>8</v>
      </c>
      <c r="D23" s="98" t="s">
        <v>307</v>
      </c>
      <c r="E23" s="8">
        <v>8</v>
      </c>
      <c r="G23" s="98" t="s">
        <v>307</v>
      </c>
      <c r="H23" s="8">
        <v>2</v>
      </c>
    </row>
    <row r="24" spans="1:8" x14ac:dyDescent="0.25">
      <c r="A24" s="100" t="s">
        <v>307</v>
      </c>
      <c r="B24" s="11">
        <v>4</v>
      </c>
      <c r="D24" s="98" t="s">
        <v>308</v>
      </c>
      <c r="E24" s="8">
        <v>1</v>
      </c>
      <c r="G24" s="98" t="s">
        <v>308</v>
      </c>
      <c r="H24" s="8">
        <v>4</v>
      </c>
    </row>
    <row r="25" spans="1:8" x14ac:dyDescent="0.25">
      <c r="A25" s="100" t="s">
        <v>308</v>
      </c>
      <c r="B25" s="11">
        <v>1</v>
      </c>
      <c r="D25" s="98" t="s">
        <v>309</v>
      </c>
      <c r="E25" s="8">
        <v>5</v>
      </c>
      <c r="G25" s="98" t="s">
        <v>309</v>
      </c>
      <c r="H25" s="8">
        <v>6</v>
      </c>
    </row>
    <row r="26" spans="1:8" x14ac:dyDescent="0.25">
      <c r="A26" s="100" t="s">
        <v>309</v>
      </c>
      <c r="B26" s="11">
        <v>2</v>
      </c>
      <c r="D26" s="98" t="s">
        <v>310</v>
      </c>
      <c r="E26" s="8">
        <v>36</v>
      </c>
      <c r="G26" s="98" t="s">
        <v>310</v>
      </c>
      <c r="H26" s="8">
        <v>16</v>
      </c>
    </row>
    <row r="27" spans="1:8" x14ac:dyDescent="0.25">
      <c r="A27" s="100" t="s">
        <v>310</v>
      </c>
      <c r="B27" s="11">
        <v>79</v>
      </c>
      <c r="D27" s="98" t="s">
        <v>311</v>
      </c>
      <c r="E27" s="8">
        <v>33</v>
      </c>
      <c r="G27" s="98" t="s">
        <v>311</v>
      </c>
      <c r="H27" s="8">
        <v>22</v>
      </c>
    </row>
    <row r="28" spans="1:8" x14ac:dyDescent="0.25">
      <c r="A28" s="100" t="s">
        <v>311</v>
      </c>
      <c r="B28" s="11">
        <v>20</v>
      </c>
      <c r="D28" s="98" t="s">
        <v>312</v>
      </c>
      <c r="E28" s="8">
        <v>44</v>
      </c>
      <c r="G28" s="98" t="s">
        <v>312</v>
      </c>
      <c r="H28" s="8">
        <v>28</v>
      </c>
    </row>
    <row r="29" spans="1:8" x14ac:dyDescent="0.25">
      <c r="A29" s="100" t="s">
        <v>450</v>
      </c>
      <c r="B29" s="11">
        <v>1</v>
      </c>
      <c r="D29" s="98" t="s">
        <v>313</v>
      </c>
      <c r="E29" s="8">
        <v>4</v>
      </c>
      <c r="G29" s="98" t="s">
        <v>313</v>
      </c>
      <c r="H29" s="8">
        <v>5</v>
      </c>
    </row>
    <row r="30" spans="1:8" x14ac:dyDescent="0.25">
      <c r="A30" s="100" t="s">
        <v>312</v>
      </c>
      <c r="B30" s="11">
        <v>43</v>
      </c>
      <c r="D30" s="98" t="s">
        <v>314</v>
      </c>
      <c r="E30" s="8">
        <v>3</v>
      </c>
      <c r="G30" s="98" t="s">
        <v>314</v>
      </c>
      <c r="H30" s="8">
        <v>1</v>
      </c>
    </row>
    <row r="31" spans="1:8" x14ac:dyDescent="0.25">
      <c r="A31" s="100" t="s">
        <v>313</v>
      </c>
      <c r="B31" s="11">
        <v>2</v>
      </c>
      <c r="D31" s="98" t="s">
        <v>315</v>
      </c>
      <c r="E31" s="8">
        <v>48</v>
      </c>
      <c r="G31" s="98" t="s">
        <v>315</v>
      </c>
      <c r="H31" s="8">
        <v>47</v>
      </c>
    </row>
    <row r="32" spans="1:8" x14ac:dyDescent="0.25">
      <c r="A32" s="100" t="s">
        <v>315</v>
      </c>
      <c r="B32" s="11">
        <v>46</v>
      </c>
      <c r="D32" s="98" t="s">
        <v>316</v>
      </c>
      <c r="E32" s="8">
        <v>19</v>
      </c>
      <c r="G32" s="98" t="s">
        <v>316</v>
      </c>
      <c r="H32" s="8">
        <v>18</v>
      </c>
    </row>
    <row r="33" spans="1:8" x14ac:dyDescent="0.25">
      <c r="A33" s="100" t="s">
        <v>316</v>
      </c>
      <c r="B33" s="11">
        <v>15</v>
      </c>
      <c r="D33" s="98" t="s">
        <v>317</v>
      </c>
      <c r="E33" s="8">
        <v>4</v>
      </c>
      <c r="G33" s="98" t="s">
        <v>317</v>
      </c>
      <c r="H33" s="8">
        <v>1</v>
      </c>
    </row>
    <row r="34" spans="1:8" x14ac:dyDescent="0.25">
      <c r="A34" s="100" t="s">
        <v>317</v>
      </c>
      <c r="B34" s="11">
        <v>3</v>
      </c>
      <c r="D34" s="98" t="s">
        <v>318</v>
      </c>
      <c r="E34" s="8">
        <v>13</v>
      </c>
      <c r="G34" s="98" t="s">
        <v>318</v>
      </c>
      <c r="H34" s="8">
        <v>13</v>
      </c>
    </row>
    <row r="35" spans="1:8" x14ac:dyDescent="0.25">
      <c r="A35" s="100" t="s">
        <v>318</v>
      </c>
      <c r="B35" s="11">
        <v>1</v>
      </c>
      <c r="D35" s="98" t="s">
        <v>319</v>
      </c>
      <c r="E35" s="8">
        <v>24</v>
      </c>
      <c r="G35" s="98" t="s">
        <v>451</v>
      </c>
      <c r="H35" s="8">
        <v>4</v>
      </c>
    </row>
    <row r="36" spans="1:8" x14ac:dyDescent="0.25">
      <c r="A36" s="100" t="s">
        <v>451</v>
      </c>
      <c r="B36" s="11">
        <v>1</v>
      </c>
      <c r="D36" s="98" t="s">
        <v>320</v>
      </c>
      <c r="E36" s="8">
        <v>5</v>
      </c>
      <c r="G36" s="98" t="s">
        <v>319</v>
      </c>
      <c r="H36" s="8">
        <v>73</v>
      </c>
    </row>
    <row r="37" spans="1:8" x14ac:dyDescent="0.25">
      <c r="A37" s="100" t="s">
        <v>320</v>
      </c>
      <c r="B37" s="11">
        <v>3</v>
      </c>
      <c r="D37" s="98" t="s">
        <v>321</v>
      </c>
      <c r="E37" s="8">
        <v>2</v>
      </c>
      <c r="G37" s="98" t="s">
        <v>320</v>
      </c>
      <c r="H37" s="8">
        <v>1</v>
      </c>
    </row>
    <row r="38" spans="1:8" x14ac:dyDescent="0.25">
      <c r="A38" s="100" t="s">
        <v>321</v>
      </c>
      <c r="B38" s="11">
        <v>1</v>
      </c>
      <c r="D38" s="98" t="s">
        <v>322</v>
      </c>
      <c r="E38" s="8">
        <v>2</v>
      </c>
      <c r="G38" s="98" t="s">
        <v>476</v>
      </c>
      <c r="H38" s="8">
        <v>3</v>
      </c>
    </row>
    <row r="39" spans="1:8" x14ac:dyDescent="0.25">
      <c r="A39" s="100" t="s">
        <v>322</v>
      </c>
      <c r="B39" s="11">
        <v>1</v>
      </c>
      <c r="D39" s="98" t="s">
        <v>323</v>
      </c>
      <c r="E39" s="8">
        <v>1</v>
      </c>
      <c r="G39" s="98" t="s">
        <v>323</v>
      </c>
      <c r="H39" s="8">
        <v>1</v>
      </c>
    </row>
    <row r="40" spans="1:8" x14ac:dyDescent="0.25">
      <c r="A40" s="100" t="s">
        <v>452</v>
      </c>
      <c r="B40" s="11">
        <v>2</v>
      </c>
      <c r="D40" s="98" t="s">
        <v>324</v>
      </c>
      <c r="E40" s="8">
        <v>13</v>
      </c>
      <c r="G40" s="98" t="s">
        <v>324</v>
      </c>
      <c r="H40" s="8">
        <v>7</v>
      </c>
    </row>
    <row r="41" spans="1:8" x14ac:dyDescent="0.25">
      <c r="A41" s="100" t="s">
        <v>323</v>
      </c>
      <c r="B41" s="11">
        <v>5</v>
      </c>
      <c r="D41" s="98" t="s">
        <v>325</v>
      </c>
      <c r="E41" s="8">
        <v>22</v>
      </c>
      <c r="G41" s="98" t="s">
        <v>325</v>
      </c>
      <c r="H41" s="8">
        <v>32</v>
      </c>
    </row>
    <row r="42" spans="1:8" x14ac:dyDescent="0.25">
      <c r="A42" s="100" t="s">
        <v>453</v>
      </c>
      <c r="B42" s="11">
        <v>1</v>
      </c>
      <c r="D42" s="98" t="s">
        <v>326</v>
      </c>
      <c r="E42" s="8">
        <v>1</v>
      </c>
      <c r="G42" s="98" t="s">
        <v>327</v>
      </c>
      <c r="H42" s="8">
        <v>3</v>
      </c>
    </row>
    <row r="43" spans="1:8" x14ac:dyDescent="0.25">
      <c r="A43" s="100" t="s">
        <v>324</v>
      </c>
      <c r="B43" s="11">
        <v>13</v>
      </c>
      <c r="D43" s="98" t="s">
        <v>327</v>
      </c>
      <c r="E43" s="8">
        <v>7</v>
      </c>
      <c r="G43" s="98" t="s">
        <v>328</v>
      </c>
      <c r="H43" s="8">
        <v>33</v>
      </c>
    </row>
    <row r="44" spans="1:8" x14ac:dyDescent="0.25">
      <c r="A44" s="100" t="s">
        <v>325</v>
      </c>
      <c r="B44" s="11">
        <v>26</v>
      </c>
      <c r="D44" s="98" t="s">
        <v>328</v>
      </c>
      <c r="E44" s="8">
        <v>46</v>
      </c>
      <c r="G44" s="98" t="s">
        <v>329</v>
      </c>
      <c r="H44" s="8">
        <v>16</v>
      </c>
    </row>
    <row r="45" spans="1:8" x14ac:dyDescent="0.25">
      <c r="A45" s="100" t="s">
        <v>327</v>
      </c>
      <c r="B45" s="11">
        <v>31</v>
      </c>
      <c r="D45" s="98" t="s">
        <v>329</v>
      </c>
      <c r="E45" s="8">
        <v>21</v>
      </c>
      <c r="G45" s="98" t="s">
        <v>330</v>
      </c>
      <c r="H45" s="8">
        <v>6</v>
      </c>
    </row>
    <row r="46" spans="1:8" x14ac:dyDescent="0.25">
      <c r="A46" s="100" t="s">
        <v>328</v>
      </c>
      <c r="B46" s="11">
        <v>59</v>
      </c>
      <c r="D46" s="98" t="s">
        <v>330</v>
      </c>
      <c r="E46" s="8">
        <v>5</v>
      </c>
      <c r="G46" s="98" t="s">
        <v>454</v>
      </c>
      <c r="H46" s="8">
        <v>1</v>
      </c>
    </row>
    <row r="47" spans="1:8" x14ac:dyDescent="0.25">
      <c r="A47" s="100" t="s">
        <v>329</v>
      </c>
      <c r="B47" s="11">
        <v>21</v>
      </c>
      <c r="D47" s="98" t="s">
        <v>331</v>
      </c>
      <c r="E47" s="8">
        <v>94</v>
      </c>
      <c r="G47" s="98" t="s">
        <v>455</v>
      </c>
      <c r="H47" s="8">
        <v>2</v>
      </c>
    </row>
    <row r="48" spans="1:8" x14ac:dyDescent="0.25">
      <c r="A48" s="100" t="s">
        <v>330</v>
      </c>
      <c r="B48" s="11">
        <v>19</v>
      </c>
      <c r="D48" s="98" t="s">
        <v>332</v>
      </c>
      <c r="E48" s="8">
        <v>1</v>
      </c>
      <c r="G48" s="98" t="s">
        <v>456</v>
      </c>
      <c r="H48" s="8">
        <v>3</v>
      </c>
    </row>
    <row r="49" spans="1:8" x14ac:dyDescent="0.25">
      <c r="A49" s="100" t="s">
        <v>454</v>
      </c>
      <c r="B49" s="11">
        <v>3</v>
      </c>
      <c r="D49" s="98" t="s">
        <v>333</v>
      </c>
      <c r="E49" s="8">
        <v>1</v>
      </c>
      <c r="G49" s="98" t="s">
        <v>331</v>
      </c>
      <c r="H49" s="8">
        <v>99</v>
      </c>
    </row>
    <row r="50" spans="1:8" x14ac:dyDescent="0.25">
      <c r="A50" s="100" t="s">
        <v>455</v>
      </c>
      <c r="B50" s="11">
        <v>4</v>
      </c>
      <c r="D50" s="98" t="s">
        <v>334</v>
      </c>
      <c r="E50" s="8">
        <v>11</v>
      </c>
      <c r="G50" s="98" t="s">
        <v>333</v>
      </c>
      <c r="H50" s="8">
        <v>1</v>
      </c>
    </row>
    <row r="51" spans="1:8" x14ac:dyDescent="0.25">
      <c r="A51" s="100" t="s">
        <v>456</v>
      </c>
      <c r="B51" s="11">
        <v>1</v>
      </c>
      <c r="D51" s="98" t="s">
        <v>335</v>
      </c>
      <c r="E51" s="8">
        <v>2</v>
      </c>
      <c r="G51" s="98" t="s">
        <v>334</v>
      </c>
      <c r="H51" s="8">
        <v>12</v>
      </c>
    </row>
    <row r="52" spans="1:8" x14ac:dyDescent="0.25">
      <c r="A52" s="100" t="s">
        <v>331</v>
      </c>
      <c r="B52" s="11">
        <v>93</v>
      </c>
      <c r="D52" s="98" t="s">
        <v>336</v>
      </c>
      <c r="E52" s="8">
        <v>5</v>
      </c>
      <c r="G52" s="98" t="s">
        <v>335</v>
      </c>
      <c r="H52" s="8">
        <v>2</v>
      </c>
    </row>
    <row r="53" spans="1:8" x14ac:dyDescent="0.25">
      <c r="A53" s="100" t="s">
        <v>332</v>
      </c>
      <c r="B53" s="11">
        <v>1</v>
      </c>
      <c r="D53" s="98" t="s">
        <v>337</v>
      </c>
      <c r="E53" s="8">
        <v>5</v>
      </c>
      <c r="G53" s="98" t="s">
        <v>336</v>
      </c>
      <c r="H53" s="8">
        <v>1</v>
      </c>
    </row>
    <row r="54" spans="1:8" x14ac:dyDescent="0.25">
      <c r="A54" s="100" t="s">
        <v>333</v>
      </c>
      <c r="B54" s="11">
        <v>3</v>
      </c>
      <c r="D54" s="98" t="s">
        <v>338</v>
      </c>
      <c r="E54" s="8">
        <v>8</v>
      </c>
      <c r="G54" s="98" t="s">
        <v>337</v>
      </c>
      <c r="H54" s="8">
        <v>10</v>
      </c>
    </row>
    <row r="55" spans="1:8" x14ac:dyDescent="0.25">
      <c r="A55" s="100" t="s">
        <v>334</v>
      </c>
      <c r="B55" s="11">
        <v>9</v>
      </c>
      <c r="D55" s="98" t="s">
        <v>339</v>
      </c>
      <c r="E55" s="8">
        <v>3</v>
      </c>
      <c r="G55" s="98" t="s">
        <v>338</v>
      </c>
      <c r="H55" s="8">
        <v>17</v>
      </c>
    </row>
    <row r="56" spans="1:8" x14ac:dyDescent="0.25">
      <c r="A56" s="100" t="s">
        <v>335</v>
      </c>
      <c r="B56" s="11">
        <v>2</v>
      </c>
      <c r="D56" s="98" t="s">
        <v>340</v>
      </c>
      <c r="E56" s="8">
        <v>4</v>
      </c>
      <c r="G56" s="98" t="s">
        <v>339</v>
      </c>
      <c r="H56" s="8">
        <v>4</v>
      </c>
    </row>
    <row r="57" spans="1:8" x14ac:dyDescent="0.25">
      <c r="A57" s="100" t="s">
        <v>336</v>
      </c>
      <c r="B57" s="11">
        <v>5</v>
      </c>
      <c r="D57" s="98" t="s">
        <v>341</v>
      </c>
      <c r="E57" s="8">
        <v>2</v>
      </c>
      <c r="G57" s="98" t="s">
        <v>340</v>
      </c>
      <c r="H57" s="8">
        <v>9</v>
      </c>
    </row>
    <row r="58" spans="1:8" x14ac:dyDescent="0.25">
      <c r="A58" s="100" t="s">
        <v>337</v>
      </c>
      <c r="B58" s="11">
        <v>3</v>
      </c>
      <c r="D58" s="98" t="s">
        <v>342</v>
      </c>
      <c r="E58" s="8">
        <v>5</v>
      </c>
      <c r="G58" s="98" t="s">
        <v>341</v>
      </c>
      <c r="H58" s="8">
        <v>2</v>
      </c>
    </row>
    <row r="59" spans="1:8" x14ac:dyDescent="0.25">
      <c r="A59" s="100" t="s">
        <v>338</v>
      </c>
      <c r="B59" s="11">
        <v>8</v>
      </c>
      <c r="D59" s="98" t="s">
        <v>343</v>
      </c>
      <c r="E59" s="8">
        <v>4</v>
      </c>
      <c r="G59" s="98" t="s">
        <v>342</v>
      </c>
      <c r="H59" s="8">
        <v>6</v>
      </c>
    </row>
    <row r="60" spans="1:8" x14ac:dyDescent="0.25">
      <c r="A60" s="100" t="s">
        <v>339</v>
      </c>
      <c r="B60" s="11">
        <v>2</v>
      </c>
      <c r="D60" s="98" t="s">
        <v>344</v>
      </c>
      <c r="E60" s="8">
        <v>2</v>
      </c>
      <c r="G60" s="98" t="s">
        <v>343</v>
      </c>
      <c r="H60" s="8">
        <v>6</v>
      </c>
    </row>
    <row r="61" spans="1:8" x14ac:dyDescent="0.25">
      <c r="A61" s="100" t="s">
        <v>340</v>
      </c>
      <c r="B61" s="11">
        <v>1</v>
      </c>
      <c r="D61" s="98" t="s">
        <v>345</v>
      </c>
      <c r="E61" s="8">
        <v>1</v>
      </c>
      <c r="G61" s="98" t="s">
        <v>477</v>
      </c>
      <c r="H61" s="8">
        <v>1</v>
      </c>
    </row>
    <row r="62" spans="1:8" x14ac:dyDescent="0.25">
      <c r="A62" s="100" t="s">
        <v>341</v>
      </c>
      <c r="B62" s="11">
        <v>6</v>
      </c>
      <c r="D62" s="98" t="s">
        <v>346</v>
      </c>
      <c r="E62" s="8">
        <v>9</v>
      </c>
      <c r="G62" s="98" t="s">
        <v>478</v>
      </c>
      <c r="H62" s="8">
        <v>1</v>
      </c>
    </row>
    <row r="63" spans="1:8" x14ac:dyDescent="0.25">
      <c r="A63" s="100" t="s">
        <v>342</v>
      </c>
      <c r="B63" s="11">
        <v>4</v>
      </c>
      <c r="D63" s="98" t="s">
        <v>347</v>
      </c>
      <c r="E63" s="8">
        <v>1</v>
      </c>
      <c r="G63" s="98" t="s">
        <v>344</v>
      </c>
      <c r="H63" s="8">
        <v>10</v>
      </c>
    </row>
    <row r="64" spans="1:8" x14ac:dyDescent="0.25">
      <c r="A64" s="100" t="s">
        <v>343</v>
      </c>
      <c r="B64" s="11">
        <v>4</v>
      </c>
      <c r="D64" s="98" t="s">
        <v>348</v>
      </c>
      <c r="E64" s="8">
        <v>1</v>
      </c>
      <c r="G64" s="98" t="s">
        <v>346</v>
      </c>
      <c r="H64" s="8">
        <v>7</v>
      </c>
    </row>
    <row r="65" spans="1:8" x14ac:dyDescent="0.25">
      <c r="A65" s="100" t="s">
        <v>457</v>
      </c>
      <c r="B65" s="11">
        <v>1</v>
      </c>
      <c r="D65" s="98" t="s">
        <v>349</v>
      </c>
      <c r="E65" s="8">
        <v>1</v>
      </c>
      <c r="G65" s="98" t="s">
        <v>347</v>
      </c>
      <c r="H65" s="8">
        <v>9</v>
      </c>
    </row>
    <row r="66" spans="1:8" x14ac:dyDescent="0.25">
      <c r="A66" s="100" t="s">
        <v>344</v>
      </c>
      <c r="B66" s="11">
        <v>1</v>
      </c>
      <c r="D66" s="98" t="s">
        <v>350</v>
      </c>
      <c r="E66" s="8">
        <v>1</v>
      </c>
      <c r="G66" s="98" t="s">
        <v>348</v>
      </c>
      <c r="H66" s="8">
        <v>1</v>
      </c>
    </row>
    <row r="67" spans="1:8" x14ac:dyDescent="0.25">
      <c r="A67" s="100" t="s">
        <v>346</v>
      </c>
      <c r="B67" s="11">
        <v>19</v>
      </c>
      <c r="D67" s="98" t="s">
        <v>351</v>
      </c>
      <c r="E67" s="8">
        <v>1</v>
      </c>
      <c r="G67" s="98" t="s">
        <v>349</v>
      </c>
      <c r="H67" s="8">
        <v>1</v>
      </c>
    </row>
    <row r="68" spans="1:8" x14ac:dyDescent="0.25">
      <c r="A68" s="100" t="s">
        <v>348</v>
      </c>
      <c r="B68" s="11">
        <v>3</v>
      </c>
      <c r="D68" s="98" t="s">
        <v>352</v>
      </c>
      <c r="E68" s="8">
        <v>1</v>
      </c>
      <c r="G68" s="98" t="s">
        <v>353</v>
      </c>
      <c r="H68" s="8">
        <v>21</v>
      </c>
    </row>
    <row r="69" spans="1:8" x14ac:dyDescent="0.25">
      <c r="A69" s="100" t="s">
        <v>351</v>
      </c>
      <c r="B69" s="11">
        <v>1</v>
      </c>
      <c r="D69" s="98" t="s">
        <v>353</v>
      </c>
      <c r="E69" s="8">
        <v>16</v>
      </c>
      <c r="G69" s="98" t="s">
        <v>354</v>
      </c>
      <c r="H69" s="8">
        <v>7</v>
      </c>
    </row>
    <row r="70" spans="1:8" x14ac:dyDescent="0.25">
      <c r="A70" s="100" t="s">
        <v>458</v>
      </c>
      <c r="B70" s="11">
        <v>2</v>
      </c>
      <c r="D70" s="98" t="s">
        <v>354</v>
      </c>
      <c r="E70" s="8">
        <v>26</v>
      </c>
      <c r="G70" s="98" t="s">
        <v>460</v>
      </c>
      <c r="H70" s="8">
        <v>4</v>
      </c>
    </row>
    <row r="71" spans="1:8" x14ac:dyDescent="0.25">
      <c r="A71" s="100" t="s">
        <v>459</v>
      </c>
      <c r="B71" s="11">
        <v>1</v>
      </c>
      <c r="D71" s="98" t="s">
        <v>355</v>
      </c>
      <c r="E71" s="8">
        <v>8</v>
      </c>
      <c r="G71" s="98" t="s">
        <v>355</v>
      </c>
      <c r="H71" s="8">
        <v>5</v>
      </c>
    </row>
    <row r="72" spans="1:8" x14ac:dyDescent="0.25">
      <c r="A72" s="100" t="s">
        <v>353</v>
      </c>
      <c r="B72" s="11">
        <v>29</v>
      </c>
      <c r="D72" s="98" t="s">
        <v>356</v>
      </c>
      <c r="E72" s="8">
        <v>22</v>
      </c>
      <c r="G72" s="98" t="s">
        <v>479</v>
      </c>
      <c r="H72" s="8">
        <v>1</v>
      </c>
    </row>
    <row r="73" spans="1:8" x14ac:dyDescent="0.25">
      <c r="A73" s="100" t="s">
        <v>354</v>
      </c>
      <c r="B73" s="11">
        <v>17</v>
      </c>
      <c r="D73" s="98" t="s">
        <v>357</v>
      </c>
      <c r="E73" s="8">
        <v>30</v>
      </c>
      <c r="G73" s="98" t="s">
        <v>356</v>
      </c>
      <c r="H73" s="8">
        <v>22</v>
      </c>
    </row>
    <row r="74" spans="1:8" x14ac:dyDescent="0.25">
      <c r="A74" s="100" t="s">
        <v>460</v>
      </c>
      <c r="B74" s="11">
        <v>4</v>
      </c>
      <c r="D74" s="98" t="s">
        <v>358</v>
      </c>
      <c r="E74" s="8">
        <v>207</v>
      </c>
      <c r="G74" s="98" t="s">
        <v>357</v>
      </c>
      <c r="H74" s="8">
        <v>28</v>
      </c>
    </row>
    <row r="75" spans="1:8" x14ac:dyDescent="0.25">
      <c r="A75" s="100" t="s">
        <v>355</v>
      </c>
      <c r="B75" s="11">
        <v>14</v>
      </c>
      <c r="D75" s="98" t="s">
        <v>359</v>
      </c>
      <c r="E75" s="8">
        <v>152</v>
      </c>
      <c r="G75" s="98" t="s">
        <v>358</v>
      </c>
      <c r="H75" s="8">
        <v>218</v>
      </c>
    </row>
    <row r="76" spans="1:8" x14ac:dyDescent="0.25">
      <c r="A76" s="100" t="s">
        <v>356</v>
      </c>
      <c r="B76" s="11">
        <v>15</v>
      </c>
      <c r="D76" s="98" t="s">
        <v>360</v>
      </c>
      <c r="E76" s="8">
        <v>4</v>
      </c>
      <c r="G76" s="98" t="s">
        <v>359</v>
      </c>
      <c r="H76" s="8">
        <v>144</v>
      </c>
    </row>
    <row r="77" spans="1:8" x14ac:dyDescent="0.25">
      <c r="A77" s="100" t="s">
        <v>357</v>
      </c>
      <c r="B77" s="11">
        <v>37</v>
      </c>
      <c r="D77" s="98" t="s">
        <v>361</v>
      </c>
      <c r="E77" s="8">
        <v>22</v>
      </c>
      <c r="G77" s="98" t="s">
        <v>360</v>
      </c>
      <c r="H77" s="8">
        <v>13</v>
      </c>
    </row>
    <row r="78" spans="1:8" x14ac:dyDescent="0.25">
      <c r="A78" s="100" t="s">
        <v>358</v>
      </c>
      <c r="B78" s="11">
        <v>128</v>
      </c>
      <c r="D78" s="98" t="s">
        <v>362</v>
      </c>
      <c r="E78" s="8">
        <v>7</v>
      </c>
      <c r="G78" s="98" t="s">
        <v>361</v>
      </c>
      <c r="H78" s="8">
        <v>25</v>
      </c>
    </row>
    <row r="79" spans="1:8" x14ac:dyDescent="0.25">
      <c r="A79" s="100" t="s">
        <v>359</v>
      </c>
      <c r="B79" s="11">
        <v>100</v>
      </c>
      <c r="D79" s="98" t="s">
        <v>363</v>
      </c>
      <c r="E79" s="8">
        <v>2</v>
      </c>
      <c r="G79" s="98" t="s">
        <v>362</v>
      </c>
      <c r="H79" s="8">
        <v>2</v>
      </c>
    </row>
    <row r="80" spans="1:8" x14ac:dyDescent="0.25">
      <c r="A80" s="100" t="s">
        <v>361</v>
      </c>
      <c r="B80" s="11">
        <v>12</v>
      </c>
      <c r="D80" s="98" t="s">
        <v>364</v>
      </c>
      <c r="E80" s="8">
        <v>18</v>
      </c>
      <c r="G80" s="98" t="s">
        <v>363</v>
      </c>
      <c r="H80" s="8">
        <v>3</v>
      </c>
    </row>
    <row r="81" spans="1:8" x14ac:dyDescent="0.25">
      <c r="A81" s="100" t="s">
        <v>362</v>
      </c>
      <c r="B81" s="11">
        <v>5</v>
      </c>
      <c r="D81" s="98" t="s">
        <v>365</v>
      </c>
      <c r="E81" s="8">
        <v>1</v>
      </c>
      <c r="G81" s="98" t="s">
        <v>364</v>
      </c>
      <c r="H81" s="8">
        <v>15</v>
      </c>
    </row>
    <row r="82" spans="1:8" x14ac:dyDescent="0.25">
      <c r="A82" s="100" t="s">
        <v>363</v>
      </c>
      <c r="B82" s="11">
        <v>3</v>
      </c>
      <c r="D82" s="98" t="s">
        <v>366</v>
      </c>
      <c r="E82" s="8">
        <v>1</v>
      </c>
      <c r="G82" s="98" t="s">
        <v>365</v>
      </c>
      <c r="H82" s="8">
        <v>3</v>
      </c>
    </row>
    <row r="83" spans="1:8" x14ac:dyDescent="0.25">
      <c r="A83" s="100" t="s">
        <v>364</v>
      </c>
      <c r="B83" s="11">
        <v>22</v>
      </c>
      <c r="D83" s="98" t="s">
        <v>367</v>
      </c>
      <c r="E83" s="8">
        <v>1</v>
      </c>
      <c r="G83" s="98" t="s">
        <v>367</v>
      </c>
      <c r="H83" s="8">
        <v>2</v>
      </c>
    </row>
    <row r="84" spans="1:8" x14ac:dyDescent="0.25">
      <c r="A84" s="100" t="s">
        <v>367</v>
      </c>
      <c r="B84" s="11">
        <v>3</v>
      </c>
      <c r="D84" s="98" t="s">
        <v>368</v>
      </c>
      <c r="E84" s="8">
        <v>3</v>
      </c>
      <c r="G84" s="98" t="s">
        <v>373</v>
      </c>
      <c r="H84" s="8">
        <v>1</v>
      </c>
    </row>
    <row r="85" spans="1:8" x14ac:dyDescent="0.25">
      <c r="A85" s="100" t="s">
        <v>368</v>
      </c>
      <c r="B85" s="11">
        <v>2</v>
      </c>
      <c r="D85" s="98" t="s">
        <v>369</v>
      </c>
      <c r="E85" s="8">
        <v>4</v>
      </c>
      <c r="G85" s="98" t="s">
        <v>463</v>
      </c>
      <c r="H85" s="8">
        <v>2</v>
      </c>
    </row>
    <row r="86" spans="1:8" x14ac:dyDescent="0.25">
      <c r="A86" s="100" t="s">
        <v>369</v>
      </c>
      <c r="B86" s="11">
        <v>7</v>
      </c>
      <c r="D86" s="98" t="s">
        <v>370</v>
      </c>
      <c r="E86" s="8">
        <v>2</v>
      </c>
      <c r="G86" s="98" t="s">
        <v>376</v>
      </c>
      <c r="H86" s="8">
        <v>1</v>
      </c>
    </row>
    <row r="87" spans="1:8" x14ac:dyDescent="0.25">
      <c r="A87" s="100" t="s">
        <v>370</v>
      </c>
      <c r="B87" s="11">
        <v>2</v>
      </c>
      <c r="D87" s="98" t="s">
        <v>371</v>
      </c>
      <c r="E87" s="8">
        <v>1</v>
      </c>
      <c r="G87" s="98" t="s">
        <v>377</v>
      </c>
      <c r="H87" s="8">
        <v>2</v>
      </c>
    </row>
    <row r="88" spans="1:8" x14ac:dyDescent="0.25">
      <c r="A88" s="100" t="s">
        <v>461</v>
      </c>
      <c r="B88" s="11">
        <v>1</v>
      </c>
      <c r="D88" s="98" t="s">
        <v>372</v>
      </c>
      <c r="E88" s="8">
        <v>2</v>
      </c>
      <c r="G88" s="98" t="s">
        <v>378</v>
      </c>
      <c r="H88" s="8">
        <v>1</v>
      </c>
    </row>
    <row r="89" spans="1:8" x14ac:dyDescent="0.25">
      <c r="A89" s="100" t="s">
        <v>462</v>
      </c>
      <c r="B89" s="11">
        <v>1</v>
      </c>
      <c r="D89" s="98" t="s">
        <v>373</v>
      </c>
      <c r="E89" s="8">
        <v>3</v>
      </c>
      <c r="G89" s="98" t="s">
        <v>379</v>
      </c>
      <c r="H89" s="8">
        <v>1</v>
      </c>
    </row>
    <row r="90" spans="1:8" x14ac:dyDescent="0.25">
      <c r="A90" s="100" t="s">
        <v>373</v>
      </c>
      <c r="B90" s="11">
        <v>3</v>
      </c>
      <c r="D90" s="98" t="s">
        <v>374</v>
      </c>
      <c r="E90" s="8">
        <v>1</v>
      </c>
      <c r="G90" s="98" t="s">
        <v>381</v>
      </c>
      <c r="H90" s="8">
        <v>2</v>
      </c>
    </row>
    <row r="91" spans="1:8" x14ac:dyDescent="0.25">
      <c r="A91" s="100" t="s">
        <v>463</v>
      </c>
      <c r="B91" s="11">
        <v>1</v>
      </c>
      <c r="D91" s="98" t="s">
        <v>375</v>
      </c>
      <c r="E91" s="8">
        <v>1</v>
      </c>
      <c r="G91" s="98" t="s">
        <v>382</v>
      </c>
      <c r="H91" s="8">
        <v>1</v>
      </c>
    </row>
    <row r="92" spans="1:8" x14ac:dyDescent="0.25">
      <c r="A92" s="100" t="s">
        <v>464</v>
      </c>
      <c r="B92" s="11">
        <v>1</v>
      </c>
      <c r="D92" s="98" t="s">
        <v>376</v>
      </c>
      <c r="E92" s="8">
        <v>4</v>
      </c>
      <c r="G92" s="98" t="s">
        <v>383</v>
      </c>
      <c r="H92" s="8">
        <v>11</v>
      </c>
    </row>
    <row r="93" spans="1:8" x14ac:dyDescent="0.25">
      <c r="A93" s="100" t="s">
        <v>374</v>
      </c>
      <c r="B93" s="11">
        <v>1</v>
      </c>
      <c r="D93" s="98" t="s">
        <v>377</v>
      </c>
      <c r="E93" s="8">
        <v>1</v>
      </c>
      <c r="G93" s="98" t="s">
        <v>384</v>
      </c>
      <c r="H93" s="8">
        <v>27</v>
      </c>
    </row>
    <row r="94" spans="1:8" x14ac:dyDescent="0.25">
      <c r="A94" s="100" t="s">
        <v>465</v>
      </c>
      <c r="B94" s="11">
        <v>1</v>
      </c>
      <c r="D94" s="98" t="s">
        <v>378</v>
      </c>
      <c r="E94" s="8">
        <v>2</v>
      </c>
      <c r="G94" s="98" t="s">
        <v>385</v>
      </c>
      <c r="H94" s="8">
        <v>9</v>
      </c>
    </row>
    <row r="95" spans="1:8" x14ac:dyDescent="0.25">
      <c r="A95" s="100" t="s">
        <v>466</v>
      </c>
      <c r="B95" s="11">
        <v>1</v>
      </c>
      <c r="D95" s="98" t="s">
        <v>379</v>
      </c>
      <c r="E95" s="8">
        <v>1</v>
      </c>
      <c r="G95" s="98" t="s">
        <v>386</v>
      </c>
      <c r="H95" s="8">
        <v>5</v>
      </c>
    </row>
    <row r="96" spans="1:8" x14ac:dyDescent="0.25">
      <c r="A96" s="100" t="s">
        <v>375</v>
      </c>
      <c r="B96" s="11">
        <v>2</v>
      </c>
      <c r="D96" s="98" t="s">
        <v>380</v>
      </c>
      <c r="E96" s="8">
        <v>1</v>
      </c>
      <c r="G96" s="98" t="s">
        <v>387</v>
      </c>
      <c r="H96" s="8">
        <v>3</v>
      </c>
    </row>
    <row r="97" spans="1:8" x14ac:dyDescent="0.25">
      <c r="A97" s="100" t="s">
        <v>376</v>
      </c>
      <c r="B97" s="11">
        <v>2</v>
      </c>
      <c r="D97" s="98" t="s">
        <v>381</v>
      </c>
      <c r="E97" s="8">
        <v>1</v>
      </c>
      <c r="G97" s="98" t="s">
        <v>389</v>
      </c>
      <c r="H97" s="8">
        <v>109</v>
      </c>
    </row>
    <row r="98" spans="1:8" x14ac:dyDescent="0.25">
      <c r="A98" s="100" t="s">
        <v>378</v>
      </c>
      <c r="B98" s="11">
        <v>3</v>
      </c>
      <c r="D98" s="98" t="s">
        <v>382</v>
      </c>
      <c r="E98" s="8">
        <v>4</v>
      </c>
      <c r="G98" s="98" t="s">
        <v>390</v>
      </c>
      <c r="H98" s="8">
        <v>142</v>
      </c>
    </row>
    <row r="99" spans="1:8" x14ac:dyDescent="0.25">
      <c r="A99" s="100" t="s">
        <v>379</v>
      </c>
      <c r="B99" s="11">
        <v>1</v>
      </c>
      <c r="D99" s="98" t="s">
        <v>383</v>
      </c>
      <c r="E99" s="8">
        <v>18</v>
      </c>
      <c r="G99" s="98" t="s">
        <v>391</v>
      </c>
      <c r="H99" s="8">
        <v>7</v>
      </c>
    </row>
    <row r="100" spans="1:8" x14ac:dyDescent="0.25">
      <c r="A100" s="100" t="s">
        <v>380</v>
      </c>
      <c r="B100" s="11">
        <v>3</v>
      </c>
      <c r="D100" s="98" t="s">
        <v>384</v>
      </c>
      <c r="E100" s="8">
        <v>33</v>
      </c>
      <c r="G100" s="98" t="s">
        <v>480</v>
      </c>
      <c r="H100" s="8">
        <v>1</v>
      </c>
    </row>
    <row r="101" spans="1:8" x14ac:dyDescent="0.25">
      <c r="A101" s="100" t="s">
        <v>382</v>
      </c>
      <c r="B101" s="11">
        <v>4</v>
      </c>
      <c r="D101" s="98" t="s">
        <v>385</v>
      </c>
      <c r="E101" s="8">
        <v>2</v>
      </c>
      <c r="G101" s="98" t="s">
        <v>393</v>
      </c>
      <c r="H101" s="8">
        <v>3</v>
      </c>
    </row>
    <row r="102" spans="1:8" x14ac:dyDescent="0.25">
      <c r="A102" s="100" t="s">
        <v>383</v>
      </c>
      <c r="B102" s="11">
        <v>15</v>
      </c>
      <c r="D102" s="98" t="s">
        <v>386</v>
      </c>
      <c r="E102" s="8">
        <v>1</v>
      </c>
      <c r="G102" s="98" t="s">
        <v>394</v>
      </c>
      <c r="H102" s="8">
        <v>2</v>
      </c>
    </row>
    <row r="103" spans="1:8" x14ac:dyDescent="0.25">
      <c r="A103" s="100" t="s">
        <v>384</v>
      </c>
      <c r="B103" s="11">
        <v>31</v>
      </c>
      <c r="D103" s="98" t="s">
        <v>387</v>
      </c>
      <c r="E103" s="8">
        <v>4</v>
      </c>
      <c r="G103" s="98" t="s">
        <v>395</v>
      </c>
      <c r="H103" s="8">
        <v>2</v>
      </c>
    </row>
    <row r="104" spans="1:8" x14ac:dyDescent="0.25">
      <c r="A104" s="100" t="s">
        <v>385</v>
      </c>
      <c r="B104" s="11">
        <v>7</v>
      </c>
      <c r="D104" s="98" t="s">
        <v>388</v>
      </c>
      <c r="E104" s="8">
        <v>1</v>
      </c>
      <c r="G104" s="98" t="s">
        <v>396</v>
      </c>
      <c r="H104" s="8">
        <v>2</v>
      </c>
    </row>
    <row r="105" spans="1:8" x14ac:dyDescent="0.25">
      <c r="A105" s="100" t="s">
        <v>387</v>
      </c>
      <c r="B105" s="11">
        <v>2</v>
      </c>
      <c r="D105" s="98" t="s">
        <v>389</v>
      </c>
      <c r="E105" s="8">
        <v>123</v>
      </c>
      <c r="G105" s="98" t="s">
        <v>481</v>
      </c>
      <c r="H105" s="8">
        <v>1</v>
      </c>
    </row>
    <row r="106" spans="1:8" x14ac:dyDescent="0.25">
      <c r="A106" s="100" t="s">
        <v>388</v>
      </c>
      <c r="B106" s="11">
        <v>1</v>
      </c>
      <c r="D106" s="98" t="s">
        <v>390</v>
      </c>
      <c r="E106" s="8">
        <v>69</v>
      </c>
      <c r="G106" s="98" t="s">
        <v>398</v>
      </c>
      <c r="H106" s="8">
        <v>7</v>
      </c>
    </row>
    <row r="107" spans="1:8" x14ac:dyDescent="0.25">
      <c r="A107" s="100" t="s">
        <v>389</v>
      </c>
      <c r="B107" s="11">
        <v>130</v>
      </c>
      <c r="D107" s="98" t="s">
        <v>391</v>
      </c>
      <c r="E107" s="8">
        <v>5</v>
      </c>
      <c r="G107" s="98" t="s">
        <v>399</v>
      </c>
      <c r="H107" s="8">
        <v>8</v>
      </c>
    </row>
    <row r="108" spans="1:8" x14ac:dyDescent="0.25">
      <c r="A108" s="100" t="s">
        <v>390</v>
      </c>
      <c r="B108" s="11">
        <v>41</v>
      </c>
      <c r="D108" s="98" t="s">
        <v>392</v>
      </c>
      <c r="E108" s="8">
        <v>1</v>
      </c>
      <c r="G108" s="98" t="s">
        <v>400</v>
      </c>
      <c r="H108" s="8">
        <v>20</v>
      </c>
    </row>
    <row r="109" spans="1:8" x14ac:dyDescent="0.25">
      <c r="A109" s="100" t="s">
        <v>391</v>
      </c>
      <c r="B109" s="11">
        <v>1</v>
      </c>
      <c r="D109" s="98" t="s">
        <v>393</v>
      </c>
      <c r="E109" s="8">
        <v>2</v>
      </c>
      <c r="G109" s="98" t="s">
        <v>482</v>
      </c>
      <c r="H109" s="8">
        <v>2</v>
      </c>
    </row>
    <row r="110" spans="1:8" x14ac:dyDescent="0.25">
      <c r="A110" s="100" t="s">
        <v>392</v>
      </c>
      <c r="B110" s="11">
        <v>2</v>
      </c>
      <c r="D110" s="98" t="s">
        <v>394</v>
      </c>
      <c r="E110" s="8">
        <v>2</v>
      </c>
      <c r="G110" s="98" t="s">
        <v>401</v>
      </c>
      <c r="H110" s="8">
        <v>1</v>
      </c>
    </row>
    <row r="111" spans="1:8" x14ac:dyDescent="0.25">
      <c r="A111" s="100" t="s">
        <v>393</v>
      </c>
      <c r="B111" s="11">
        <v>2</v>
      </c>
      <c r="D111" s="98" t="s">
        <v>395</v>
      </c>
      <c r="E111" s="8">
        <v>1</v>
      </c>
      <c r="G111" s="98" t="s">
        <v>402</v>
      </c>
      <c r="H111" s="8">
        <v>4</v>
      </c>
    </row>
    <row r="112" spans="1:8" x14ac:dyDescent="0.25">
      <c r="A112" s="100" t="s">
        <v>394</v>
      </c>
      <c r="B112" s="11">
        <v>2</v>
      </c>
      <c r="D112" s="98" t="s">
        <v>396</v>
      </c>
      <c r="E112" s="8">
        <v>1</v>
      </c>
      <c r="G112" s="98" t="s">
        <v>403</v>
      </c>
      <c r="H112" s="8">
        <v>5</v>
      </c>
    </row>
    <row r="113" spans="1:8" x14ac:dyDescent="0.25">
      <c r="A113" s="100" t="s">
        <v>395</v>
      </c>
      <c r="B113" s="11">
        <v>3</v>
      </c>
      <c r="D113" s="98" t="s">
        <v>397</v>
      </c>
      <c r="E113" s="8">
        <v>1</v>
      </c>
      <c r="G113" s="98" t="s">
        <v>404</v>
      </c>
      <c r="H113" s="8">
        <v>6</v>
      </c>
    </row>
    <row r="114" spans="1:8" x14ac:dyDescent="0.25">
      <c r="A114" s="100" t="s">
        <v>396</v>
      </c>
      <c r="B114" s="11">
        <v>1</v>
      </c>
      <c r="D114" s="98" t="s">
        <v>398</v>
      </c>
      <c r="E114" s="8">
        <v>8</v>
      </c>
      <c r="G114" s="98" t="s">
        <v>405</v>
      </c>
      <c r="H114" s="8">
        <v>6</v>
      </c>
    </row>
    <row r="115" spans="1:8" x14ac:dyDescent="0.25">
      <c r="A115" s="100" t="s">
        <v>398</v>
      </c>
      <c r="B115" s="11">
        <v>6</v>
      </c>
      <c r="D115" s="98" t="s">
        <v>399</v>
      </c>
      <c r="E115" s="8">
        <v>1</v>
      </c>
      <c r="G115" s="98" t="s">
        <v>406</v>
      </c>
      <c r="H115" s="8">
        <v>40</v>
      </c>
    </row>
    <row r="116" spans="1:8" x14ac:dyDescent="0.25">
      <c r="A116" s="100" t="s">
        <v>400</v>
      </c>
      <c r="B116" s="11">
        <v>14</v>
      </c>
      <c r="D116" s="98" t="s">
        <v>400</v>
      </c>
      <c r="E116" s="8">
        <v>14</v>
      </c>
      <c r="G116" s="98" t="s">
        <v>407</v>
      </c>
      <c r="H116" s="8">
        <v>4</v>
      </c>
    </row>
    <row r="117" spans="1:8" x14ac:dyDescent="0.25">
      <c r="A117" s="100" t="s">
        <v>401</v>
      </c>
      <c r="B117" s="11">
        <v>2</v>
      </c>
      <c r="D117" s="98" t="s">
        <v>401</v>
      </c>
      <c r="E117" s="8">
        <v>4</v>
      </c>
      <c r="G117" s="98" t="s">
        <v>468</v>
      </c>
      <c r="H117" s="8">
        <v>1</v>
      </c>
    </row>
    <row r="118" spans="1:8" x14ac:dyDescent="0.25">
      <c r="A118" s="100" t="s">
        <v>403</v>
      </c>
      <c r="B118" s="11">
        <v>7</v>
      </c>
      <c r="D118" s="98" t="s">
        <v>402</v>
      </c>
      <c r="E118" s="8">
        <v>1</v>
      </c>
      <c r="G118" s="98" t="s">
        <v>409</v>
      </c>
      <c r="H118" s="8">
        <v>2</v>
      </c>
    </row>
    <row r="119" spans="1:8" x14ac:dyDescent="0.25">
      <c r="A119" s="100" t="s">
        <v>404</v>
      </c>
      <c r="B119" s="11">
        <v>6</v>
      </c>
      <c r="D119" s="98" t="s">
        <v>403</v>
      </c>
      <c r="E119" s="8">
        <v>6</v>
      </c>
      <c r="G119" s="98" t="s">
        <v>411</v>
      </c>
      <c r="H119" s="8">
        <v>23</v>
      </c>
    </row>
    <row r="120" spans="1:8" x14ac:dyDescent="0.25">
      <c r="A120" s="100" t="s">
        <v>405</v>
      </c>
      <c r="B120" s="11">
        <v>8</v>
      </c>
      <c r="D120" s="98" t="s">
        <v>404</v>
      </c>
      <c r="E120" s="8">
        <v>4</v>
      </c>
      <c r="G120" s="98" t="s">
        <v>412</v>
      </c>
      <c r="H120" s="8">
        <v>13</v>
      </c>
    </row>
    <row r="121" spans="1:8" x14ac:dyDescent="0.25">
      <c r="A121" s="100" t="s">
        <v>467</v>
      </c>
      <c r="B121" s="11">
        <v>1</v>
      </c>
      <c r="D121" s="98" t="s">
        <v>405</v>
      </c>
      <c r="E121" s="8">
        <v>5</v>
      </c>
      <c r="G121" s="98" t="s">
        <v>413</v>
      </c>
      <c r="H121" s="8">
        <v>5</v>
      </c>
    </row>
    <row r="122" spans="1:8" x14ac:dyDescent="0.25">
      <c r="A122" s="100" t="s">
        <v>407</v>
      </c>
      <c r="B122" s="11">
        <v>5</v>
      </c>
      <c r="D122" s="98" t="s">
        <v>406</v>
      </c>
      <c r="E122" s="8">
        <v>3</v>
      </c>
      <c r="G122" s="98" t="s">
        <v>414</v>
      </c>
      <c r="H122" s="8">
        <v>10</v>
      </c>
    </row>
    <row r="123" spans="1:8" x14ac:dyDescent="0.25">
      <c r="A123" s="100" t="s">
        <v>468</v>
      </c>
      <c r="B123" s="11">
        <v>2</v>
      </c>
      <c r="D123" s="98" t="s">
        <v>407</v>
      </c>
      <c r="E123" s="8">
        <v>1</v>
      </c>
      <c r="G123" s="98" t="s">
        <v>483</v>
      </c>
      <c r="H123" s="8">
        <v>8</v>
      </c>
    </row>
    <row r="124" spans="1:8" x14ac:dyDescent="0.25">
      <c r="A124" s="100" t="s">
        <v>409</v>
      </c>
      <c r="B124" s="11">
        <v>3</v>
      </c>
      <c r="D124" s="98" t="s">
        <v>408</v>
      </c>
      <c r="E124" s="8">
        <v>1</v>
      </c>
      <c r="G124" s="98" t="s">
        <v>415</v>
      </c>
      <c r="H124" s="8">
        <v>7</v>
      </c>
    </row>
    <row r="125" spans="1:8" x14ac:dyDescent="0.25">
      <c r="A125" s="100" t="s">
        <v>411</v>
      </c>
      <c r="B125" s="11">
        <v>14</v>
      </c>
      <c r="D125" s="98" t="s">
        <v>409</v>
      </c>
      <c r="E125" s="8">
        <v>1</v>
      </c>
      <c r="G125" s="98" t="s">
        <v>416</v>
      </c>
      <c r="H125" s="8">
        <v>13</v>
      </c>
    </row>
    <row r="126" spans="1:8" x14ac:dyDescent="0.25">
      <c r="A126" s="100" t="s">
        <v>413</v>
      </c>
      <c r="B126" s="11">
        <v>5</v>
      </c>
      <c r="D126" s="98" t="s">
        <v>410</v>
      </c>
      <c r="E126" s="8">
        <v>1</v>
      </c>
      <c r="G126" s="98" t="s">
        <v>418</v>
      </c>
      <c r="H126" s="8">
        <v>4</v>
      </c>
    </row>
    <row r="127" spans="1:8" x14ac:dyDescent="0.25">
      <c r="A127" s="100" t="s">
        <v>414</v>
      </c>
      <c r="B127" s="11">
        <v>13</v>
      </c>
      <c r="D127" s="98" t="s">
        <v>411</v>
      </c>
      <c r="E127" s="8">
        <v>23</v>
      </c>
      <c r="G127" s="98" t="s">
        <v>419</v>
      </c>
      <c r="H127" s="8">
        <v>4</v>
      </c>
    </row>
    <row r="128" spans="1:8" x14ac:dyDescent="0.25">
      <c r="A128" s="100" t="s">
        <v>415</v>
      </c>
      <c r="B128" s="11">
        <v>10</v>
      </c>
      <c r="D128" s="98" t="s">
        <v>412</v>
      </c>
      <c r="E128" s="8">
        <v>3</v>
      </c>
      <c r="G128" s="98" t="s">
        <v>420</v>
      </c>
      <c r="H128" s="8">
        <v>6</v>
      </c>
    </row>
    <row r="129" spans="1:8" x14ac:dyDescent="0.25">
      <c r="A129" s="100" t="s">
        <v>416</v>
      </c>
      <c r="B129" s="11">
        <v>8</v>
      </c>
      <c r="D129" s="98" t="s">
        <v>413</v>
      </c>
      <c r="E129" s="8">
        <v>4</v>
      </c>
      <c r="G129" s="98" t="s">
        <v>421</v>
      </c>
      <c r="H129" s="8">
        <v>84</v>
      </c>
    </row>
    <row r="130" spans="1:8" x14ac:dyDescent="0.25">
      <c r="A130" s="100" t="s">
        <v>417</v>
      </c>
      <c r="B130" s="11">
        <v>1</v>
      </c>
      <c r="D130" s="98" t="s">
        <v>414</v>
      </c>
      <c r="E130" s="8">
        <v>12</v>
      </c>
      <c r="G130" s="98" t="s">
        <v>422</v>
      </c>
      <c r="H130" s="8">
        <v>26</v>
      </c>
    </row>
    <row r="131" spans="1:8" x14ac:dyDescent="0.25">
      <c r="A131" s="100" t="s">
        <v>418</v>
      </c>
      <c r="B131" s="11">
        <v>3</v>
      </c>
      <c r="D131" s="98" t="s">
        <v>415</v>
      </c>
      <c r="E131" s="8">
        <v>6</v>
      </c>
      <c r="G131" s="98" t="s">
        <v>423</v>
      </c>
      <c r="H131" s="8">
        <v>11</v>
      </c>
    </row>
    <row r="132" spans="1:8" x14ac:dyDescent="0.25">
      <c r="A132" s="100" t="s">
        <v>420</v>
      </c>
      <c r="B132" s="11">
        <v>32</v>
      </c>
      <c r="D132" s="98" t="s">
        <v>416</v>
      </c>
      <c r="E132" s="8">
        <v>8</v>
      </c>
      <c r="G132" s="98" t="s">
        <v>470</v>
      </c>
      <c r="H132" s="8">
        <v>1</v>
      </c>
    </row>
    <row r="133" spans="1:8" x14ac:dyDescent="0.25">
      <c r="A133" s="100" t="s">
        <v>469</v>
      </c>
      <c r="B133" s="11">
        <v>1</v>
      </c>
      <c r="D133" s="98" t="s">
        <v>417</v>
      </c>
      <c r="E133" s="8">
        <v>1</v>
      </c>
      <c r="G133" s="98" t="s">
        <v>425</v>
      </c>
      <c r="H133" s="8">
        <v>1</v>
      </c>
    </row>
    <row r="134" spans="1:8" x14ac:dyDescent="0.25">
      <c r="A134" s="100" t="s">
        <v>421</v>
      </c>
      <c r="B134" s="11">
        <v>122</v>
      </c>
      <c r="D134" s="98" t="s">
        <v>418</v>
      </c>
      <c r="E134" s="8">
        <v>3</v>
      </c>
      <c r="G134" s="98" t="s">
        <v>426</v>
      </c>
      <c r="H134" s="8">
        <v>5</v>
      </c>
    </row>
    <row r="135" spans="1:8" x14ac:dyDescent="0.25">
      <c r="A135" s="100" t="s">
        <v>422</v>
      </c>
      <c r="B135" s="11">
        <v>13</v>
      </c>
      <c r="D135" s="98" t="s">
        <v>419</v>
      </c>
      <c r="E135" s="8">
        <v>6</v>
      </c>
      <c r="G135" s="98" t="s">
        <v>427</v>
      </c>
      <c r="H135" s="8">
        <v>1</v>
      </c>
    </row>
    <row r="136" spans="1:8" x14ac:dyDescent="0.25">
      <c r="A136" s="100" t="s">
        <v>423</v>
      </c>
      <c r="B136" s="11">
        <v>7</v>
      </c>
      <c r="D136" s="98" t="s">
        <v>420</v>
      </c>
      <c r="E136" s="8">
        <v>13</v>
      </c>
      <c r="G136" s="98" t="s">
        <v>484</v>
      </c>
      <c r="H136" s="8">
        <v>5</v>
      </c>
    </row>
    <row r="137" spans="1:8" x14ac:dyDescent="0.25">
      <c r="A137" s="100" t="s">
        <v>470</v>
      </c>
      <c r="B137" s="11">
        <v>4</v>
      </c>
      <c r="D137" s="98" t="s">
        <v>421</v>
      </c>
      <c r="E137" s="8">
        <v>83</v>
      </c>
      <c r="G137" s="98" t="s">
        <v>428</v>
      </c>
      <c r="H137" s="8">
        <v>1</v>
      </c>
    </row>
    <row r="138" spans="1:8" x14ac:dyDescent="0.25">
      <c r="A138" s="100" t="s">
        <v>425</v>
      </c>
      <c r="B138" s="11">
        <v>1</v>
      </c>
      <c r="D138" s="98" t="s">
        <v>422</v>
      </c>
      <c r="E138" s="8">
        <v>10</v>
      </c>
      <c r="G138" s="98" t="s">
        <v>485</v>
      </c>
      <c r="H138" s="8">
        <v>10</v>
      </c>
    </row>
    <row r="139" spans="1:8" x14ac:dyDescent="0.25">
      <c r="A139" s="100" t="s">
        <v>426</v>
      </c>
      <c r="B139" s="11">
        <v>7</v>
      </c>
      <c r="D139" s="98" t="s">
        <v>423</v>
      </c>
      <c r="E139" s="8">
        <v>11</v>
      </c>
      <c r="G139" s="98" t="s">
        <v>486</v>
      </c>
      <c r="H139" s="8">
        <v>15</v>
      </c>
    </row>
    <row r="140" spans="1:8" x14ac:dyDescent="0.25">
      <c r="A140" s="100" t="s">
        <v>471</v>
      </c>
      <c r="B140" s="11">
        <v>1</v>
      </c>
      <c r="D140" s="98" t="s">
        <v>424</v>
      </c>
      <c r="E140" s="8">
        <v>2</v>
      </c>
      <c r="G140" s="98" t="s">
        <v>487</v>
      </c>
      <c r="H140" s="8">
        <v>1</v>
      </c>
    </row>
    <row r="141" spans="1:8" x14ac:dyDescent="0.25">
      <c r="A141" s="100" t="s">
        <v>427</v>
      </c>
      <c r="B141" s="11">
        <v>7</v>
      </c>
      <c r="D141" s="98" t="s">
        <v>425</v>
      </c>
      <c r="E141" s="8">
        <v>1</v>
      </c>
      <c r="G141" s="98" t="s">
        <v>488</v>
      </c>
      <c r="H141" s="8">
        <v>43</v>
      </c>
    </row>
    <row r="142" spans="1:8" x14ac:dyDescent="0.25">
      <c r="A142" s="100" t="s">
        <v>428</v>
      </c>
      <c r="B142" s="11">
        <v>5</v>
      </c>
      <c r="D142" s="98" t="s">
        <v>426</v>
      </c>
      <c r="E142" s="8">
        <v>5</v>
      </c>
      <c r="G142" s="98" t="s">
        <v>433</v>
      </c>
      <c r="H142" s="8">
        <v>16</v>
      </c>
    </row>
    <row r="143" spans="1:8" x14ac:dyDescent="0.25">
      <c r="A143" s="100" t="s">
        <v>429</v>
      </c>
      <c r="B143" s="11">
        <v>13</v>
      </c>
      <c r="D143" s="98" t="s">
        <v>427</v>
      </c>
      <c r="E143" s="8">
        <v>8</v>
      </c>
      <c r="G143" s="98" t="s">
        <v>435</v>
      </c>
      <c r="H143" s="8">
        <v>3</v>
      </c>
    </row>
    <row r="144" spans="1:8" x14ac:dyDescent="0.25">
      <c r="A144" s="100" t="s">
        <v>430</v>
      </c>
      <c r="B144" s="11">
        <v>7</v>
      </c>
      <c r="D144" s="98" t="s">
        <v>428</v>
      </c>
      <c r="E144" s="8">
        <v>3</v>
      </c>
      <c r="G144" s="98" t="s">
        <v>437</v>
      </c>
      <c r="H144" s="8">
        <v>2</v>
      </c>
    </row>
    <row r="145" spans="1:8" x14ac:dyDescent="0.25">
      <c r="A145" s="100" t="s">
        <v>431</v>
      </c>
      <c r="B145" s="11">
        <v>1</v>
      </c>
      <c r="D145" s="98" t="s">
        <v>429</v>
      </c>
      <c r="E145" s="8">
        <v>10</v>
      </c>
      <c r="G145" s="98" t="s">
        <v>489</v>
      </c>
      <c r="H145" s="8">
        <v>9</v>
      </c>
    </row>
    <row r="146" spans="1:8" x14ac:dyDescent="0.25">
      <c r="A146" s="100" t="s">
        <v>432</v>
      </c>
      <c r="B146" s="11">
        <v>42</v>
      </c>
      <c r="D146" s="98" t="s">
        <v>430</v>
      </c>
      <c r="E146" s="8">
        <v>16</v>
      </c>
      <c r="G146" s="98" t="s">
        <v>438</v>
      </c>
      <c r="H146" s="8">
        <v>1</v>
      </c>
    </row>
    <row r="147" spans="1:8" x14ac:dyDescent="0.25">
      <c r="A147" s="100" t="s">
        <v>472</v>
      </c>
      <c r="B147" s="11">
        <v>1</v>
      </c>
      <c r="D147" s="98" t="s">
        <v>431</v>
      </c>
      <c r="E147" s="8">
        <v>1</v>
      </c>
      <c r="G147" s="98" t="s">
        <v>440</v>
      </c>
      <c r="H147" s="8">
        <v>7</v>
      </c>
    </row>
    <row r="148" spans="1:8" x14ac:dyDescent="0.25">
      <c r="A148" s="100" t="s">
        <v>433</v>
      </c>
      <c r="B148" s="11">
        <v>15</v>
      </c>
      <c r="D148" s="98" t="s">
        <v>432</v>
      </c>
      <c r="E148" s="8">
        <v>40</v>
      </c>
      <c r="G148" s="98" t="s">
        <v>441</v>
      </c>
      <c r="H148" s="8">
        <v>1</v>
      </c>
    </row>
    <row r="149" spans="1:8" x14ac:dyDescent="0.25">
      <c r="A149" s="100" t="s">
        <v>435</v>
      </c>
      <c r="B149" s="11">
        <v>3</v>
      </c>
      <c r="D149" s="98" t="s">
        <v>433</v>
      </c>
      <c r="E149" s="8">
        <v>17</v>
      </c>
      <c r="G149" s="98" t="s">
        <v>490</v>
      </c>
      <c r="H149" s="8">
        <v>2</v>
      </c>
    </row>
    <row r="150" spans="1:8" x14ac:dyDescent="0.25">
      <c r="A150" s="100" t="s">
        <v>437</v>
      </c>
      <c r="B150" s="11">
        <v>1</v>
      </c>
      <c r="D150" s="98" t="s">
        <v>434</v>
      </c>
      <c r="E150" s="8">
        <v>2</v>
      </c>
      <c r="G150" s="98" t="s">
        <v>279</v>
      </c>
      <c r="H150" s="8"/>
    </row>
    <row r="151" spans="1:8" x14ac:dyDescent="0.25">
      <c r="A151" s="100" t="s">
        <v>438</v>
      </c>
      <c r="B151" s="11">
        <v>5</v>
      </c>
      <c r="D151" s="98" t="s">
        <v>435</v>
      </c>
      <c r="E151" s="8">
        <v>5</v>
      </c>
      <c r="G151" s="101" t="s">
        <v>95</v>
      </c>
      <c r="H151" s="102">
        <v>2115</v>
      </c>
    </row>
    <row r="152" spans="1:8" x14ac:dyDescent="0.25">
      <c r="A152" s="100" t="s">
        <v>439</v>
      </c>
      <c r="B152" s="11">
        <v>6</v>
      </c>
      <c r="D152" s="98" t="s">
        <v>436</v>
      </c>
      <c r="E152" s="8">
        <v>1</v>
      </c>
    </row>
    <row r="153" spans="1:8" x14ac:dyDescent="0.25">
      <c r="A153" s="100" t="s">
        <v>440</v>
      </c>
      <c r="B153" s="11">
        <v>4</v>
      </c>
      <c r="D153" s="98" t="s">
        <v>437</v>
      </c>
      <c r="E153" s="8">
        <v>2</v>
      </c>
    </row>
    <row r="154" spans="1:8" x14ac:dyDescent="0.25">
      <c r="A154" s="100" t="s">
        <v>441</v>
      </c>
      <c r="B154" s="11">
        <v>5</v>
      </c>
      <c r="D154" s="98" t="s">
        <v>438</v>
      </c>
      <c r="E154" s="8">
        <v>3</v>
      </c>
    </row>
    <row r="155" spans="1:8" x14ac:dyDescent="0.25">
      <c r="A155" s="100" t="s">
        <v>473</v>
      </c>
      <c r="B155" s="11">
        <v>1</v>
      </c>
      <c r="D155" s="98" t="s">
        <v>439</v>
      </c>
      <c r="E155" s="8">
        <v>4</v>
      </c>
    </row>
    <row r="156" spans="1:8" x14ac:dyDescent="0.25">
      <c r="A156" s="100" t="s">
        <v>442</v>
      </c>
      <c r="B156" s="11">
        <v>3</v>
      </c>
      <c r="D156" s="98" t="s">
        <v>440</v>
      </c>
      <c r="E156" s="8">
        <v>2</v>
      </c>
    </row>
    <row r="157" spans="1:8" x14ac:dyDescent="0.25">
      <c r="A157" s="100" t="s">
        <v>279</v>
      </c>
      <c r="B157" s="11"/>
      <c r="D157" s="98" t="s">
        <v>441</v>
      </c>
      <c r="E157" s="8">
        <v>3</v>
      </c>
    </row>
    <row r="158" spans="1:8" x14ac:dyDescent="0.25">
      <c r="A158" s="10" t="s">
        <v>95</v>
      </c>
      <c r="B158" s="103">
        <v>1824</v>
      </c>
      <c r="D158" s="98" t="s">
        <v>442</v>
      </c>
      <c r="E158" s="8">
        <v>2</v>
      </c>
    </row>
    <row r="159" spans="1:8" x14ac:dyDescent="0.25">
      <c r="D159" s="98" t="s">
        <v>279</v>
      </c>
      <c r="E159" s="8"/>
    </row>
    <row r="160" spans="1:8" x14ac:dyDescent="0.25">
      <c r="D160" s="101" t="s">
        <v>95</v>
      </c>
      <c r="E160" s="102">
        <v>1908</v>
      </c>
    </row>
  </sheetData>
  <sheetProtection algorithmName="SHA-512" hashValue="NICvQ8mbPIsc1T3HZgfYAoekYeMgiZYeu5eRd56ovGHOyuBArTWccF86h1JwpW011wgMHTA8Gg5F71MkuqZHSQ==" saltValue="6aXZtHasPA4u946pW+92jw==" spinCount="100000" sheet="1" objects="1" scenarios="1" selectLockedCells="1" selectUnlockedCells="1"/>
  <mergeCells count="3">
    <mergeCell ref="D1:E1"/>
    <mergeCell ref="A1:B1"/>
    <mergeCell ref="G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2012-13</vt:lpstr>
      <vt:lpstr>2013-14</vt:lpstr>
      <vt:lpstr>2014-15</vt:lpstr>
      <vt:lpstr>Sources and Notes</vt:lpstr>
      <vt:lpstr>Academic Program-Major Pivots</vt:lpstr>
      <vt:lpstr>Award Pivots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Seronello</dc:creator>
  <cp:lastModifiedBy>Amanda Cannon</cp:lastModifiedBy>
  <dcterms:created xsi:type="dcterms:W3CDTF">2015-10-12T17:44:49Z</dcterms:created>
  <dcterms:modified xsi:type="dcterms:W3CDTF">2015-10-19T20:07:40Z</dcterms:modified>
</cp:coreProperties>
</file>